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OneDrive - 365education\Site\Générateur de calcul\"/>
    </mc:Choice>
  </mc:AlternateContent>
  <xr:revisionPtr revIDLastSave="0" documentId="13_ncr:1_{8DFDD0CB-5F42-4A91-892E-3232EA98D9F5}" xr6:coauthVersionLast="36" xr6:coauthVersionMax="36" xr10:uidLastSave="{00000000-0000-0000-0000-000000000000}"/>
  <workbookProtection workbookAlgorithmName="SHA-512" workbookHashValue="8Jku0+v7AgwHHkbBdizXG616lzTnErE1xq5RCUqqffFvy99gvdxQLmvsVX9I/eEqvQ/EzKuYkHJKaL0Pmt0ygw==" workbookSaltValue="ALxHRqTq5Mu+sG6K7OYqKA==" workbookSpinCount="100000" lockStructure="1"/>
  <bookViews>
    <workbookView xWindow="0" yWindow="0" windowWidth="28800" windowHeight="12228" xr2:uid="{325B359F-2942-4780-91B4-B6CA3399DE59}"/>
  </bookViews>
  <sheets>
    <sheet name="Période 1" sheetId="17" r:id="rId1"/>
    <sheet name="Période 2" sheetId="18" r:id="rId2"/>
    <sheet name="Période 3" sheetId="19" r:id="rId3"/>
    <sheet name="Période 4" sheetId="20" r:id="rId4"/>
    <sheet name="Période 5" sheetId="21" r:id="rId5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8" i="21" l="1"/>
  <c r="J15" i="21"/>
  <c r="D31" i="21"/>
  <c r="B21" i="21"/>
  <c r="D21" i="21"/>
  <c r="D17" i="21"/>
  <c r="F15" i="21" l="1"/>
  <c r="B15" i="21" s="1"/>
  <c r="D13" i="21"/>
  <c r="B13" i="21"/>
  <c r="B11" i="21"/>
  <c r="D11" i="21"/>
  <c r="B9" i="21"/>
  <c r="D9" i="21"/>
  <c r="D7" i="21"/>
  <c r="Z7" i="21" s="1"/>
  <c r="N29" i="21"/>
  <c r="AA29" i="21" s="1"/>
  <c r="N21" i="21"/>
  <c r="AA21" i="21" s="1"/>
  <c r="N31" i="21"/>
  <c r="L31" i="21"/>
  <c r="Z31" i="21"/>
  <c r="B31" i="21"/>
  <c r="V30" i="21"/>
  <c r="N30" i="21"/>
  <c r="L30" i="21"/>
  <c r="J30" i="21"/>
  <c r="D30" i="21"/>
  <c r="Z30" i="21" s="1"/>
  <c r="V29" i="21"/>
  <c r="D29" i="21"/>
  <c r="B29" i="21"/>
  <c r="V28" i="21"/>
  <c r="J28" i="21"/>
  <c r="F28" i="21"/>
  <c r="B28" i="21" s="1"/>
  <c r="Z28" i="21" s="1"/>
  <c r="N27" i="21"/>
  <c r="L27" i="21"/>
  <c r="D27" i="21"/>
  <c r="B27" i="21"/>
  <c r="Z27" i="21" s="1"/>
  <c r="N26" i="21"/>
  <c r="L26" i="21"/>
  <c r="D26" i="21"/>
  <c r="B26" i="21"/>
  <c r="N25" i="21"/>
  <c r="AA25" i="21" s="1"/>
  <c r="F25" i="21"/>
  <c r="B25" i="21"/>
  <c r="W24" i="21"/>
  <c r="U24" i="21"/>
  <c r="N24" i="21"/>
  <c r="L24" i="21"/>
  <c r="D24" i="21"/>
  <c r="B24" i="21"/>
  <c r="W23" i="21"/>
  <c r="U23" i="21"/>
  <c r="N23" i="21"/>
  <c r="AA23" i="21" s="1"/>
  <c r="L23" i="21"/>
  <c r="D23" i="21"/>
  <c r="B23" i="21"/>
  <c r="W22" i="21"/>
  <c r="U22" i="21"/>
  <c r="N22" i="21"/>
  <c r="L22" i="21"/>
  <c r="D22" i="21"/>
  <c r="B22" i="21"/>
  <c r="W21" i="21"/>
  <c r="U21" i="21"/>
  <c r="W20" i="21"/>
  <c r="U20" i="21"/>
  <c r="P20" i="21"/>
  <c r="L20" i="21"/>
  <c r="D20" i="21"/>
  <c r="B20" i="21"/>
  <c r="W19" i="21"/>
  <c r="U19" i="21"/>
  <c r="N19" i="21"/>
  <c r="L19" i="21"/>
  <c r="J19" i="21"/>
  <c r="D19" i="21"/>
  <c r="B19" i="21"/>
  <c r="W18" i="21"/>
  <c r="U18" i="21"/>
  <c r="N18" i="21"/>
  <c r="L18" i="21"/>
  <c r="D18" i="21"/>
  <c r="Z18" i="21" s="1"/>
  <c r="W17" i="21"/>
  <c r="U17" i="21"/>
  <c r="N17" i="21"/>
  <c r="AA17" i="21" s="1"/>
  <c r="B17" i="21"/>
  <c r="W16" i="21"/>
  <c r="U16" i="21"/>
  <c r="N16" i="21"/>
  <c r="L16" i="21"/>
  <c r="D16" i="21"/>
  <c r="B16" i="21"/>
  <c r="M15" i="21"/>
  <c r="AA15" i="21" s="1"/>
  <c r="P14" i="21"/>
  <c r="L14" i="21"/>
  <c r="D14" i="21"/>
  <c r="B14" i="21"/>
  <c r="N13" i="21"/>
  <c r="L13" i="21"/>
  <c r="N12" i="21"/>
  <c r="L12" i="21"/>
  <c r="D12" i="21"/>
  <c r="B12" i="21"/>
  <c r="P11" i="21"/>
  <c r="L11" i="21" s="1"/>
  <c r="AA11" i="21" s="1"/>
  <c r="N10" i="21"/>
  <c r="L10" i="21"/>
  <c r="D10" i="21"/>
  <c r="B10" i="21"/>
  <c r="N9" i="21"/>
  <c r="L9" i="21"/>
  <c r="AA9" i="21" s="1"/>
  <c r="P8" i="21"/>
  <c r="L8" i="21"/>
  <c r="AA8" i="21" s="1"/>
  <c r="D8" i="21"/>
  <c r="Z8" i="21" s="1"/>
  <c r="B8" i="21"/>
  <c r="N7" i="21"/>
  <c r="AA7" i="21" s="1"/>
  <c r="B7" i="21"/>
  <c r="AC1" i="21"/>
  <c r="R2" i="21" s="1"/>
  <c r="D24" i="20"/>
  <c r="D13" i="20"/>
  <c r="D14" i="20"/>
  <c r="N29" i="20"/>
  <c r="AA29" i="20" s="1"/>
  <c r="N17" i="20"/>
  <c r="AA17" i="20" s="1"/>
  <c r="W16" i="20"/>
  <c r="W20" i="20"/>
  <c r="U20" i="20"/>
  <c r="W18" i="20"/>
  <c r="U18" i="20"/>
  <c r="V28" i="20"/>
  <c r="V28" i="19"/>
  <c r="V30" i="20"/>
  <c r="V29" i="20"/>
  <c r="W22" i="20"/>
  <c r="W23" i="20"/>
  <c r="W24" i="20"/>
  <c r="W21" i="20"/>
  <c r="U22" i="20"/>
  <c r="U23" i="20"/>
  <c r="U24" i="20"/>
  <c r="U21" i="20"/>
  <c r="N31" i="20"/>
  <c r="L31" i="20"/>
  <c r="D31" i="20"/>
  <c r="B31" i="20"/>
  <c r="N30" i="20"/>
  <c r="L30" i="20"/>
  <c r="J30" i="20"/>
  <c r="D30" i="20"/>
  <c r="Z30" i="20" s="1"/>
  <c r="D29" i="20"/>
  <c r="B29" i="20"/>
  <c r="M28" i="20"/>
  <c r="J28" i="20"/>
  <c r="F28" i="20"/>
  <c r="B28" i="20" s="1"/>
  <c r="Z28" i="20" s="1"/>
  <c r="N27" i="20"/>
  <c r="L27" i="20"/>
  <c r="D27" i="20"/>
  <c r="B27" i="20"/>
  <c r="N26" i="20"/>
  <c r="L26" i="20"/>
  <c r="D26" i="20"/>
  <c r="B26" i="20"/>
  <c r="N25" i="20"/>
  <c r="AA25" i="20" s="1"/>
  <c r="F25" i="20"/>
  <c r="B25" i="20"/>
  <c r="N24" i="20"/>
  <c r="L24" i="20"/>
  <c r="B24" i="20"/>
  <c r="N23" i="20"/>
  <c r="AA23" i="20" s="1"/>
  <c r="L23" i="20"/>
  <c r="D23" i="20"/>
  <c r="B23" i="20"/>
  <c r="N22" i="20"/>
  <c r="L22" i="20"/>
  <c r="D22" i="20"/>
  <c r="B22" i="20"/>
  <c r="N21" i="20"/>
  <c r="AA21" i="20" s="1"/>
  <c r="D21" i="20"/>
  <c r="B21" i="20"/>
  <c r="P20" i="20"/>
  <c r="L20" i="20"/>
  <c r="D20" i="20"/>
  <c r="B20" i="20"/>
  <c r="W19" i="20"/>
  <c r="U19" i="20"/>
  <c r="N19" i="20"/>
  <c r="L19" i="20"/>
  <c r="J19" i="20"/>
  <c r="D19" i="20"/>
  <c r="B19" i="20"/>
  <c r="N18" i="20"/>
  <c r="L18" i="20"/>
  <c r="AA18" i="20" s="1"/>
  <c r="D18" i="20"/>
  <c r="Z18" i="20" s="1"/>
  <c r="W17" i="20"/>
  <c r="U17" i="20"/>
  <c r="D17" i="20"/>
  <c r="B17" i="20"/>
  <c r="U16" i="20"/>
  <c r="N16" i="20"/>
  <c r="L16" i="20"/>
  <c r="D16" i="20"/>
  <c r="B16" i="20"/>
  <c r="M15" i="20"/>
  <c r="J15" i="20"/>
  <c r="F15" i="20"/>
  <c r="B15" i="20" s="1"/>
  <c r="P14" i="20"/>
  <c r="L14" i="20"/>
  <c r="AA14" i="20" s="1"/>
  <c r="B14" i="20"/>
  <c r="N13" i="20"/>
  <c r="L13" i="20"/>
  <c r="B13" i="20"/>
  <c r="N12" i="20"/>
  <c r="L12" i="20"/>
  <c r="D12" i="20"/>
  <c r="B12" i="20"/>
  <c r="Z12" i="20" s="1"/>
  <c r="P11" i="20"/>
  <c r="L11" i="20" s="1"/>
  <c r="AA11" i="20" s="1"/>
  <c r="D11" i="20"/>
  <c r="B11" i="20"/>
  <c r="Z11" i="20" s="1"/>
  <c r="N10" i="20"/>
  <c r="L10" i="20"/>
  <c r="D10" i="20"/>
  <c r="B10" i="20"/>
  <c r="N9" i="20"/>
  <c r="L9" i="20"/>
  <c r="D9" i="20"/>
  <c r="B9" i="20"/>
  <c r="P8" i="20"/>
  <c r="L8" i="20"/>
  <c r="AA8" i="20" s="1"/>
  <c r="D8" i="20"/>
  <c r="B8" i="20"/>
  <c r="N7" i="20"/>
  <c r="AA7" i="20" s="1"/>
  <c r="D7" i="20"/>
  <c r="B7" i="20"/>
  <c r="AC1" i="20"/>
  <c r="R2" i="20" s="1"/>
  <c r="J28" i="19"/>
  <c r="L23" i="17"/>
  <c r="L23" i="18"/>
  <c r="D13" i="19"/>
  <c r="B8" i="19"/>
  <c r="W17" i="19"/>
  <c r="W18" i="19"/>
  <c r="W19" i="19"/>
  <c r="W20" i="19"/>
  <c r="U17" i="19"/>
  <c r="U18" i="19"/>
  <c r="U19" i="19"/>
  <c r="U20" i="19"/>
  <c r="W16" i="19"/>
  <c r="U16" i="19"/>
  <c r="B7" i="19"/>
  <c r="N31" i="19"/>
  <c r="L31" i="19"/>
  <c r="D31" i="19"/>
  <c r="B31" i="19"/>
  <c r="V30" i="19"/>
  <c r="N30" i="19"/>
  <c r="L30" i="19"/>
  <c r="J30" i="19"/>
  <c r="D30" i="19"/>
  <c r="Z30" i="19" s="1"/>
  <c r="V29" i="19"/>
  <c r="N29" i="19"/>
  <c r="AA29" i="19" s="1"/>
  <c r="D29" i="19"/>
  <c r="B29" i="19"/>
  <c r="M28" i="19"/>
  <c r="F28" i="19"/>
  <c r="B28" i="19" s="1"/>
  <c r="Z28" i="19" s="1"/>
  <c r="N27" i="19"/>
  <c r="L27" i="19"/>
  <c r="D27" i="19"/>
  <c r="B27" i="19"/>
  <c r="N26" i="19"/>
  <c r="L26" i="19"/>
  <c r="D26" i="19"/>
  <c r="B26" i="19"/>
  <c r="N25" i="19"/>
  <c r="AA25" i="19" s="1"/>
  <c r="F25" i="19"/>
  <c r="B25" i="19"/>
  <c r="W24" i="19"/>
  <c r="U24" i="19"/>
  <c r="N24" i="19"/>
  <c r="L24" i="19"/>
  <c r="D24" i="19"/>
  <c r="B24" i="19"/>
  <c r="W23" i="19"/>
  <c r="U23" i="19"/>
  <c r="N23" i="19"/>
  <c r="AA23" i="19" s="1"/>
  <c r="L23" i="19"/>
  <c r="D23" i="19"/>
  <c r="B23" i="19"/>
  <c r="W22" i="19"/>
  <c r="U22" i="19"/>
  <c r="N22" i="19"/>
  <c r="L22" i="19"/>
  <c r="D22" i="19"/>
  <c r="B22" i="19"/>
  <c r="W21" i="19"/>
  <c r="U21" i="19"/>
  <c r="N21" i="19"/>
  <c r="AA21" i="19" s="1"/>
  <c r="D21" i="19"/>
  <c r="B21" i="19"/>
  <c r="P20" i="19"/>
  <c r="L20" i="19"/>
  <c r="D20" i="19"/>
  <c r="B20" i="19"/>
  <c r="N19" i="19"/>
  <c r="L19" i="19"/>
  <c r="J19" i="19"/>
  <c r="D19" i="19"/>
  <c r="B19" i="19"/>
  <c r="N18" i="19"/>
  <c r="L18" i="19"/>
  <c r="AA18" i="19" s="1"/>
  <c r="D18" i="19"/>
  <c r="Z18" i="19" s="1"/>
  <c r="N17" i="19"/>
  <c r="AA17" i="19" s="1"/>
  <c r="D17" i="19"/>
  <c r="B17" i="19"/>
  <c r="N16" i="19"/>
  <c r="L16" i="19"/>
  <c r="D16" i="19"/>
  <c r="B16" i="19"/>
  <c r="M15" i="19"/>
  <c r="J15" i="19"/>
  <c r="F15" i="19"/>
  <c r="P14" i="19"/>
  <c r="L14" i="19"/>
  <c r="D14" i="19"/>
  <c r="B14" i="19"/>
  <c r="N13" i="19"/>
  <c r="L13" i="19"/>
  <c r="B13" i="19"/>
  <c r="N12" i="19"/>
  <c r="L12" i="19"/>
  <c r="D12" i="19"/>
  <c r="B12" i="19"/>
  <c r="Z12" i="19" s="1"/>
  <c r="P11" i="19"/>
  <c r="L11" i="19" s="1"/>
  <c r="AA11" i="19" s="1"/>
  <c r="D11" i="19"/>
  <c r="B11" i="19"/>
  <c r="Z11" i="19" s="1"/>
  <c r="N10" i="19"/>
  <c r="L10" i="19"/>
  <c r="D10" i="19"/>
  <c r="B10" i="19"/>
  <c r="N9" i="19"/>
  <c r="L9" i="19"/>
  <c r="AA9" i="19" s="1"/>
  <c r="D9" i="19"/>
  <c r="B9" i="19"/>
  <c r="P8" i="19"/>
  <c r="L8" i="19"/>
  <c r="AA8" i="19" s="1"/>
  <c r="D8" i="19"/>
  <c r="N7" i="19"/>
  <c r="AA7" i="19" s="1"/>
  <c r="D7" i="19"/>
  <c r="AC1" i="19"/>
  <c r="R2" i="19" s="1"/>
  <c r="F28" i="18"/>
  <c r="B28" i="18" s="1"/>
  <c r="P11" i="18"/>
  <c r="L11" i="18" s="1"/>
  <c r="AA11" i="18" s="1"/>
  <c r="L13" i="18"/>
  <c r="F15" i="18"/>
  <c r="F15" i="17"/>
  <c r="AA14" i="21" l="1"/>
  <c r="Z10" i="21"/>
  <c r="Z25" i="21"/>
  <c r="Z11" i="21"/>
  <c r="AA18" i="21"/>
  <c r="F31" i="21"/>
  <c r="F7" i="21"/>
  <c r="Z15" i="21"/>
  <c r="F8" i="21"/>
  <c r="AA13" i="21"/>
  <c r="Z19" i="21"/>
  <c r="AA28" i="21"/>
  <c r="Z17" i="21"/>
  <c r="AA31" i="21"/>
  <c r="F12" i="21"/>
  <c r="Z14" i="21"/>
  <c r="AA26" i="21"/>
  <c r="AA28" i="20"/>
  <c r="Z22" i="21"/>
  <c r="AA10" i="21"/>
  <c r="Z29" i="21"/>
  <c r="Z12" i="21"/>
  <c r="Z9" i="21"/>
  <c r="Z21" i="21"/>
  <c r="AA27" i="21"/>
  <c r="Z16" i="21"/>
  <c r="Z24" i="21"/>
  <c r="AA12" i="21"/>
  <c r="AA16" i="21"/>
  <c r="Z23" i="21"/>
  <c r="Z13" i="21"/>
  <c r="AA20" i="21"/>
  <c r="AA19" i="21"/>
  <c r="AA24" i="21"/>
  <c r="Z26" i="21"/>
  <c r="AA22" i="21"/>
  <c r="Z20" i="21"/>
  <c r="AA30" i="21"/>
  <c r="P23" i="21"/>
  <c r="Z16" i="20"/>
  <c r="AA24" i="20"/>
  <c r="Z23" i="20"/>
  <c r="Z14" i="20"/>
  <c r="AA10" i="20"/>
  <c r="Z13" i="20"/>
  <c r="Z31" i="20"/>
  <c r="AA20" i="20"/>
  <c r="AA31" i="20"/>
  <c r="Z7" i="20"/>
  <c r="Z8" i="20"/>
  <c r="Z19" i="20"/>
  <c r="Z22" i="20"/>
  <c r="Z9" i="20"/>
  <c r="Z29" i="20"/>
  <c r="F12" i="20"/>
  <c r="Z21" i="20"/>
  <c r="Z10" i="20"/>
  <c r="AA12" i="20"/>
  <c r="Z26" i="20"/>
  <c r="AA16" i="20"/>
  <c r="AA26" i="20"/>
  <c r="Z20" i="20"/>
  <c r="Z27" i="20"/>
  <c r="AA30" i="20"/>
  <c r="AA13" i="20"/>
  <c r="AA19" i="20"/>
  <c r="Z24" i="20"/>
  <c r="AA27" i="20"/>
  <c r="Z15" i="20"/>
  <c r="AA15" i="20"/>
  <c r="Z17" i="20"/>
  <c r="AA22" i="20"/>
  <c r="AA9" i="20"/>
  <c r="Z25" i="20"/>
  <c r="P23" i="20"/>
  <c r="AA20" i="19"/>
  <c r="AA27" i="19"/>
  <c r="AA10" i="19"/>
  <c r="AA22" i="19"/>
  <c r="Z31" i="19"/>
  <c r="Z9" i="19"/>
  <c r="AA15" i="19"/>
  <c r="AA28" i="19"/>
  <c r="Z10" i="19"/>
  <c r="Z22" i="19"/>
  <c r="Z26" i="19"/>
  <c r="Z23" i="19"/>
  <c r="AA24" i="19"/>
  <c r="AA13" i="19"/>
  <c r="Z25" i="19"/>
  <c r="Z27" i="19"/>
  <c r="Z14" i="19"/>
  <c r="AA16" i="19"/>
  <c r="Z24" i="19"/>
  <c r="AA19" i="19"/>
  <c r="AA31" i="19"/>
  <c r="Z16" i="19"/>
  <c r="Z21" i="19"/>
  <c r="AA12" i="19"/>
  <c r="Z20" i="19"/>
  <c r="Z29" i="19"/>
  <c r="Z7" i="19"/>
  <c r="AA14" i="19"/>
  <c r="Z19" i="19"/>
  <c r="Z8" i="19"/>
  <c r="Z13" i="19"/>
  <c r="P23" i="19"/>
  <c r="AA26" i="19"/>
  <c r="F12" i="19"/>
  <c r="Z17" i="19"/>
  <c r="AA30" i="19"/>
  <c r="B15" i="19"/>
  <c r="Z15" i="19" s="1"/>
  <c r="Z28" i="18"/>
  <c r="N31" i="18" l="1"/>
  <c r="L31" i="18"/>
  <c r="D31" i="18"/>
  <c r="B31" i="18"/>
  <c r="V30" i="18"/>
  <c r="N30" i="18"/>
  <c r="L30" i="18"/>
  <c r="J30" i="18"/>
  <c r="D30" i="18"/>
  <c r="Z30" i="18" s="1"/>
  <c r="V29" i="18"/>
  <c r="N29" i="18"/>
  <c r="AA29" i="18" s="1"/>
  <c r="D29" i="18"/>
  <c r="B29" i="18"/>
  <c r="V28" i="18"/>
  <c r="M28" i="18"/>
  <c r="J28" i="18"/>
  <c r="N27" i="18"/>
  <c r="L27" i="18"/>
  <c r="D27" i="18"/>
  <c r="B27" i="18"/>
  <c r="N26" i="18"/>
  <c r="L26" i="18"/>
  <c r="D26" i="18"/>
  <c r="B26" i="18"/>
  <c r="N25" i="18"/>
  <c r="AA25" i="18" s="1"/>
  <c r="F25" i="18"/>
  <c r="B25" i="18"/>
  <c r="Z25" i="18" s="1"/>
  <c r="W24" i="18"/>
  <c r="U24" i="18"/>
  <c r="N24" i="18"/>
  <c r="L24" i="18"/>
  <c r="D24" i="18"/>
  <c r="B24" i="18"/>
  <c r="W23" i="18"/>
  <c r="U23" i="18"/>
  <c r="N23" i="18"/>
  <c r="AA23" i="18" s="1"/>
  <c r="D23" i="18"/>
  <c r="B23" i="18"/>
  <c r="W22" i="18"/>
  <c r="U22" i="18"/>
  <c r="N22" i="18"/>
  <c r="L22" i="18"/>
  <c r="D22" i="18"/>
  <c r="B22" i="18"/>
  <c r="W21" i="18"/>
  <c r="U21" i="18"/>
  <c r="N21" i="18"/>
  <c r="AA21" i="18" s="1"/>
  <c r="D21" i="18"/>
  <c r="B21" i="18"/>
  <c r="W20" i="18"/>
  <c r="U20" i="18"/>
  <c r="P20" i="18"/>
  <c r="L20" i="18"/>
  <c r="D20" i="18"/>
  <c r="B20" i="18"/>
  <c r="W19" i="18"/>
  <c r="U19" i="18"/>
  <c r="N19" i="18"/>
  <c r="L19" i="18"/>
  <c r="J19" i="18"/>
  <c r="D19" i="18"/>
  <c r="B19" i="18"/>
  <c r="W18" i="18"/>
  <c r="U18" i="18"/>
  <c r="N18" i="18"/>
  <c r="L18" i="18"/>
  <c r="AA18" i="18" s="1"/>
  <c r="D18" i="18"/>
  <c r="Z18" i="18" s="1"/>
  <c r="W17" i="18"/>
  <c r="U17" i="18"/>
  <c r="N17" i="18"/>
  <c r="AA17" i="18" s="1"/>
  <c r="D17" i="18"/>
  <c r="B17" i="18"/>
  <c r="W16" i="18"/>
  <c r="U16" i="18"/>
  <c r="N16" i="18"/>
  <c r="L16" i="18"/>
  <c r="D16" i="18"/>
  <c r="B16" i="18"/>
  <c r="M15" i="18"/>
  <c r="J15" i="18"/>
  <c r="B15" i="18"/>
  <c r="P14" i="18"/>
  <c r="L14" i="18"/>
  <c r="D14" i="18"/>
  <c r="B14" i="18"/>
  <c r="N13" i="18"/>
  <c r="D13" i="18"/>
  <c r="B13" i="18"/>
  <c r="Z13" i="18" s="1"/>
  <c r="N12" i="18"/>
  <c r="L12" i="18"/>
  <c r="D12" i="18"/>
  <c r="B12" i="18"/>
  <c r="D11" i="18"/>
  <c r="B11" i="18"/>
  <c r="N10" i="18"/>
  <c r="L10" i="18"/>
  <c r="D10" i="18"/>
  <c r="B10" i="18"/>
  <c r="Z10" i="18" s="1"/>
  <c r="N9" i="18"/>
  <c r="L9" i="18"/>
  <c r="AA9" i="18" s="1"/>
  <c r="D9" i="18"/>
  <c r="B9" i="18"/>
  <c r="P8" i="18"/>
  <c r="L8" i="18"/>
  <c r="D8" i="18"/>
  <c r="B8" i="18"/>
  <c r="N7" i="18"/>
  <c r="AA7" i="18" s="1"/>
  <c r="D7" i="18"/>
  <c r="B7" i="18"/>
  <c r="AC1" i="18"/>
  <c r="R2" i="18" s="1"/>
  <c r="J19" i="17"/>
  <c r="L19" i="17"/>
  <c r="D23" i="17"/>
  <c r="D30" i="17"/>
  <c r="D18" i="17"/>
  <c r="B16" i="17"/>
  <c r="AA15" i="18" l="1"/>
  <c r="AA28" i="18"/>
  <c r="AA22" i="18"/>
  <c r="Z9" i="18"/>
  <c r="Z8" i="18"/>
  <c r="Z21" i="18"/>
  <c r="AA27" i="18"/>
  <c r="Z31" i="18"/>
  <c r="AA13" i="18"/>
  <c r="Z7" i="18"/>
  <c r="Z17" i="18"/>
  <c r="Z20" i="18"/>
  <c r="Z26" i="18"/>
  <c r="AA10" i="18"/>
  <c r="AA12" i="18"/>
  <c r="Z19" i="18"/>
  <c r="AA26" i="18"/>
  <c r="AA30" i="18"/>
  <c r="Z29" i="18"/>
  <c r="Z14" i="18"/>
  <c r="Z16" i="18"/>
  <c r="Z24" i="18"/>
  <c r="AA20" i="18"/>
  <c r="AA24" i="18"/>
  <c r="Z27" i="18"/>
  <c r="AA14" i="18"/>
  <c r="Z22" i="18"/>
  <c r="AA8" i="18"/>
  <c r="F12" i="18"/>
  <c r="Z15" i="18"/>
  <c r="Z23" i="18"/>
  <c r="P23" i="18"/>
  <c r="Z12" i="18"/>
  <c r="Z11" i="18"/>
  <c r="AA16" i="18"/>
  <c r="AA31" i="18"/>
  <c r="AA19" i="18"/>
  <c r="D13" i="17"/>
  <c r="D10" i="17"/>
  <c r="W17" i="17"/>
  <c r="W18" i="17"/>
  <c r="W19" i="17"/>
  <c r="W20" i="17"/>
  <c r="U17" i="17"/>
  <c r="U18" i="17"/>
  <c r="U19" i="17"/>
  <c r="U20" i="17"/>
  <c r="W16" i="17"/>
  <c r="U16" i="17"/>
  <c r="B7" i="17"/>
  <c r="J30" i="17" l="1"/>
  <c r="L30" i="17"/>
  <c r="L31" i="17"/>
  <c r="N16" i="17"/>
  <c r="M15" i="17"/>
  <c r="D14" i="17"/>
  <c r="B14" i="17"/>
  <c r="D12" i="17"/>
  <c r="B9" i="17"/>
  <c r="L9" i="17"/>
  <c r="AA9" i="17" s="1"/>
  <c r="N9" i="17"/>
  <c r="D8" i="17"/>
  <c r="B8" i="17"/>
  <c r="D7" i="17"/>
  <c r="V28" i="17"/>
  <c r="N31" i="17"/>
  <c r="D31" i="17"/>
  <c r="B31" i="17"/>
  <c r="V30" i="17"/>
  <c r="N30" i="17"/>
  <c r="Z30" i="17"/>
  <c r="V29" i="17"/>
  <c r="N29" i="17"/>
  <c r="AA29" i="17" s="1"/>
  <c r="D29" i="17"/>
  <c r="B29" i="17"/>
  <c r="M28" i="17"/>
  <c r="J28" i="17"/>
  <c r="D28" i="17"/>
  <c r="B28" i="17"/>
  <c r="Z28" i="17" s="1"/>
  <c r="N27" i="17"/>
  <c r="L27" i="17"/>
  <c r="D27" i="17"/>
  <c r="B27" i="17"/>
  <c r="N26" i="17"/>
  <c r="L26" i="17"/>
  <c r="D26" i="17"/>
  <c r="B26" i="17"/>
  <c r="N25" i="17"/>
  <c r="AA25" i="17" s="1"/>
  <c r="F25" i="17"/>
  <c r="B25" i="17"/>
  <c r="Z25" i="17" s="1"/>
  <c r="W24" i="17"/>
  <c r="U24" i="17"/>
  <c r="N24" i="17"/>
  <c r="L24" i="17"/>
  <c r="D24" i="17"/>
  <c r="B24" i="17"/>
  <c r="W23" i="17"/>
  <c r="U23" i="17"/>
  <c r="N23" i="17"/>
  <c r="AA23" i="17" s="1"/>
  <c r="B23" i="17"/>
  <c r="W22" i="17"/>
  <c r="U22" i="17"/>
  <c r="N22" i="17"/>
  <c r="L22" i="17"/>
  <c r="D22" i="17"/>
  <c r="B22" i="17"/>
  <c r="W21" i="17"/>
  <c r="U21" i="17"/>
  <c r="N21" i="17"/>
  <c r="AA21" i="17" s="1"/>
  <c r="D21" i="17"/>
  <c r="B21" i="17"/>
  <c r="P20" i="17"/>
  <c r="L20" i="17"/>
  <c r="D20" i="17"/>
  <c r="B20" i="17"/>
  <c r="N19" i="17"/>
  <c r="D19" i="17"/>
  <c r="B19" i="17"/>
  <c r="N18" i="17"/>
  <c r="L18" i="17"/>
  <c r="AA18" i="17" s="1"/>
  <c r="Z18" i="17"/>
  <c r="N17" i="17"/>
  <c r="AA17" i="17" s="1"/>
  <c r="D17" i="17"/>
  <c r="B17" i="17"/>
  <c r="L16" i="17"/>
  <c r="D16" i="17"/>
  <c r="J15" i="17"/>
  <c r="B15" i="17"/>
  <c r="P14" i="17"/>
  <c r="L14" i="17"/>
  <c r="N13" i="17"/>
  <c r="L13" i="17"/>
  <c r="B13" i="17"/>
  <c r="N12" i="17"/>
  <c r="L12" i="17"/>
  <c r="B12" i="17"/>
  <c r="Z12" i="17" s="1"/>
  <c r="N11" i="17"/>
  <c r="L11" i="17"/>
  <c r="D11" i="17"/>
  <c r="B11" i="17"/>
  <c r="N10" i="17"/>
  <c r="L10" i="17"/>
  <c r="B10" i="17"/>
  <c r="D9" i="17"/>
  <c r="P8" i="17"/>
  <c r="L8" i="17"/>
  <c r="N7" i="17"/>
  <c r="AA7" i="17" s="1"/>
  <c r="AC1" i="17"/>
  <c r="R2" i="17" s="1"/>
  <c r="AA15" i="17" l="1"/>
  <c r="Z14" i="17"/>
  <c r="Z10" i="17"/>
  <c r="Z7" i="17"/>
  <c r="Z13" i="17"/>
  <c r="AA22" i="17"/>
  <c r="Z27" i="17"/>
  <c r="Z31" i="17"/>
  <c r="Z21" i="17"/>
  <c r="AA27" i="17"/>
  <c r="AA24" i="17"/>
  <c r="AA10" i="17"/>
  <c r="AA12" i="17"/>
  <c r="Z22" i="17"/>
  <c r="Z29" i="17"/>
  <c r="Z11" i="17"/>
  <c r="AA13" i="17"/>
  <c r="Z17" i="17"/>
  <c r="Z24" i="17"/>
  <c r="Z8" i="17"/>
  <c r="F12" i="17"/>
  <c r="Z20" i="17"/>
  <c r="Z19" i="17"/>
  <c r="AA16" i="17"/>
  <c r="AA19" i="17"/>
  <c r="AA20" i="17"/>
  <c r="Z26" i="17"/>
  <c r="AA11" i="17"/>
  <c r="Z15" i="17"/>
  <c r="AA30" i="17"/>
  <c r="AA14" i="17"/>
  <c r="Z23" i="17"/>
  <c r="AA8" i="17"/>
  <c r="P23" i="17"/>
  <c r="AA26" i="17"/>
  <c r="AA28" i="17"/>
  <c r="Z9" i="17"/>
  <c r="Z16" i="17"/>
  <c r="AA31" i="17"/>
</calcChain>
</file>

<file path=xl/sharedStrings.xml><?xml version="1.0" encoding="utf-8"?>
<sst xmlns="http://schemas.openxmlformats.org/spreadsheetml/2006/main" count="918" uniqueCount="91">
  <si>
    <t xml:space="preserve"> +</t>
  </si>
  <si>
    <t xml:space="preserve"> =</t>
  </si>
  <si>
    <t>Résultats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</si>
  <si>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</si>
  <si>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</si>
  <si>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</si>
  <si>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</si>
  <si>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</si>
  <si>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</si>
  <si>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</si>
  <si>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</si>
  <si>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</si>
  <si>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</si>
  <si>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</si>
  <si>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</si>
  <si>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</si>
  <si>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</si>
  <si>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</si>
  <si>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</si>
  <si>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</si>
  <si>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</si>
  <si>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</si>
  <si>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</si>
  <si>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</si>
  <si>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</si>
  <si>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</si>
  <si>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</si>
  <si>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</si>
  <si>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</si>
  <si>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36.</t>
  </si>
  <si>
    <t>46.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</si>
  <si>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</si>
  <si>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</si>
  <si>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</si>
  <si>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</si>
  <si>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</si>
  <si>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</si>
  <si>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</si>
  <si>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</si>
  <si>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</si>
  <si>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</si>
  <si>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</si>
  <si>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</si>
  <si>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</si>
  <si>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</si>
  <si>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</si>
  <si>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</si>
  <si>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</si>
  <si>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</si>
  <si>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47.</t>
  </si>
  <si>
    <t>48.</t>
  </si>
  <si>
    <t>49.</t>
  </si>
  <si>
    <t>50.</t>
  </si>
  <si>
    <t>Mes points</t>
  </si>
  <si>
    <t>(1 point par réponse juste)</t>
  </si>
  <si>
    <t xml:space="preserve">Je vérifie mes réponses </t>
  </si>
  <si>
    <t>Fiche n°</t>
  </si>
  <si>
    <t>maitrelucas.fr</t>
  </si>
  <si>
    <t xml:space="preserve"> -</t>
  </si>
  <si>
    <t>Déjà fini ?</t>
  </si>
  <si>
    <t>&lt;</t>
  </si>
  <si>
    <t xml:space="preserve">&gt;         &lt;         = </t>
  </si>
  <si>
    <t>Choisis :</t>
  </si>
  <si>
    <t>En attendant la fin des 5 minutes, tu peux vérifier tes calculs et ensuite faire ces exercices :</t>
  </si>
  <si>
    <t>Avant et après :</t>
  </si>
  <si>
    <t>Colonne 1</t>
  </si>
  <si>
    <t>Colonne 2</t>
  </si>
  <si>
    <t>double de</t>
  </si>
  <si>
    <t>___</t>
  </si>
  <si>
    <t>moitié de</t>
  </si>
  <si>
    <t xml:space="preserve"> x</t>
  </si>
  <si>
    <t>triple de</t>
  </si>
  <si>
    <t>c</t>
  </si>
  <si>
    <t>et</t>
  </si>
  <si>
    <t>u</t>
  </si>
  <si>
    <t>d</t>
  </si>
  <si>
    <t>quart de</t>
  </si>
  <si>
    <t>tiers de</t>
  </si>
  <si>
    <t xml:space="preserve">  ÷</t>
  </si>
  <si>
    <t xml:space="preserve"> ÷</t>
  </si>
  <si>
    <t>__</t>
  </si>
  <si>
    <t>d.m</t>
  </si>
  <si>
    <t>dixiè</t>
  </si>
  <si>
    <t>CM2 Période 1</t>
  </si>
  <si>
    <t>c.m</t>
  </si>
  <si>
    <t>CM2 Période 2</t>
  </si>
  <si>
    <t>CM2 Période 3</t>
  </si>
  <si>
    <t>CM2 Période 4</t>
  </si>
  <si>
    <t>CM2 Période 5</t>
  </si>
  <si>
    <t>c.ièm</t>
  </si>
  <si>
    <t>quadruple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</si>
</sst>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4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omic Sans MS"/>
      <family val="4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/>
      <bottom/>
      <diagonal/>
    </border>
    <border>
      <left/>
      <right/>
      <top style="double">
        <color rgb="FF00B0F0"/>
      </top>
      <bottom/>
      <diagonal/>
    </border>
    <border>
      <left style="double">
        <color rgb="FF00B0F0"/>
      </left>
      <right/>
      <top style="double">
        <color rgb="FF00B0F0"/>
      </top>
      <bottom/>
      <diagonal/>
    </border>
    <border>
      <left style="double">
        <color rgb="FF00B0F0"/>
      </left>
      <right/>
      <top/>
      <bottom style="double">
        <color rgb="FF00B0F0"/>
      </bottom>
      <diagonal/>
    </border>
    <border>
      <left/>
      <right/>
      <top/>
      <bottom style="double">
        <color rgb="FF00B0F0"/>
      </bottom>
      <diagonal/>
    </border>
    <border>
      <left/>
      <right style="double">
        <color rgb="FF00B0F0"/>
      </right>
      <top style="double">
        <color rgb="FF00B0F0"/>
      </top>
      <bottom/>
      <diagonal/>
    </border>
    <border>
      <left/>
      <right style="double">
        <color rgb="FF00B0F0"/>
      </right>
      <top/>
      <bottom style="double">
        <color rgb="FF00B0F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rgb="FF00B0F0"/>
      </left>
      <right style="thin">
        <color theme="0"/>
      </right>
      <top style="thin">
        <color theme="0"/>
      </top>
      <bottom/>
      <diagonal/>
    </border>
    <border>
      <left style="double">
        <color rgb="FF00B0F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double">
        <color rgb="FF00B0F0"/>
      </right>
      <top style="thin">
        <color theme="0"/>
      </top>
      <bottom/>
      <diagonal/>
    </border>
    <border>
      <left style="thin">
        <color theme="0"/>
      </left>
      <right style="double">
        <color rgb="FF00B0F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double">
        <color rgb="FF00B0F0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mediumDashed">
        <color indexed="64"/>
      </right>
      <top style="thin">
        <color theme="0"/>
      </top>
      <bottom/>
      <diagonal/>
    </border>
    <border>
      <left style="medium">
        <color indexed="64"/>
      </left>
      <right style="mediumDashed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/>
      <diagonal/>
    </border>
    <border>
      <left style="thin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theme="0"/>
      </diagonal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thin">
        <color theme="0"/>
      </left>
      <right style="mediumDashed">
        <color indexed="64"/>
      </right>
      <top style="thin">
        <color theme="0"/>
      </top>
      <bottom style="thin">
        <color theme="0"/>
      </bottom>
      <diagonal/>
    </border>
    <border>
      <left/>
      <right style="mediumDashed">
        <color indexed="64"/>
      </right>
      <top style="thin">
        <color theme="0"/>
      </top>
      <bottom style="thin">
        <color theme="0"/>
      </bottom>
      <diagonal/>
    </border>
    <border>
      <left/>
      <right style="mediumDashed">
        <color indexed="64"/>
      </right>
      <top style="thin">
        <color theme="0"/>
      </top>
      <bottom/>
      <diagonal/>
    </border>
    <border>
      <left style="mediumDashed">
        <color theme="0"/>
      </left>
      <right style="mediumDashed">
        <color theme="0"/>
      </right>
      <top/>
      <bottom style="thin">
        <color theme="0"/>
      </bottom>
      <diagonal/>
    </border>
    <border>
      <left style="mediumDashed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Dashed">
        <color indexed="64"/>
      </left>
      <right/>
      <top style="thin">
        <color theme="0"/>
      </top>
      <bottom/>
      <diagonal/>
    </border>
  </borders>
  <cellStyleXfs count="1">
    <xf numFmtId="0" fontId="0" fillId="0" borderId="0"/>
  </cellStyleXfs>
  <cellXfs count="195">
    <xf numFmtId="0" fontId="0" fillId="0" borderId="0" xfId="0"/>
    <xf numFmtId="0" fontId="0" fillId="0" borderId="0" xfId="0" applyBorder="1"/>
    <xf numFmtId="0" fontId="0" fillId="0" borderId="0" xfId="0" applyFont="1"/>
    <xf numFmtId="0" fontId="0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4" xfId="0" applyFont="1" applyBorder="1"/>
    <xf numFmtId="0" fontId="4" fillId="0" borderId="0" xfId="0" applyFont="1" applyBorder="1"/>
    <xf numFmtId="0" fontId="0" fillId="0" borderId="5" xfId="0" applyFont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11" xfId="0" applyFont="1" applyBorder="1"/>
    <xf numFmtId="0" fontId="0" fillId="0" borderId="0" xfId="0" applyFont="1" applyAlignment="1">
      <alignment horizontal="center"/>
    </xf>
    <xf numFmtId="0" fontId="0" fillId="0" borderId="14" xfId="0" applyFont="1" applyBorder="1"/>
    <xf numFmtId="0" fontId="0" fillId="0" borderId="0" xfId="0" applyFont="1" applyBorder="1"/>
    <xf numFmtId="0" fontId="0" fillId="0" borderId="9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0" fillId="0" borderId="20" xfId="0" applyFont="1" applyBorder="1"/>
    <xf numFmtId="0" fontId="0" fillId="0" borderId="21" xfId="0" applyFont="1" applyBorder="1"/>
    <xf numFmtId="0" fontId="0" fillId="0" borderId="21" xfId="0" applyFont="1" applyFill="1" applyBorder="1"/>
    <xf numFmtId="0" fontId="0" fillId="0" borderId="22" xfId="0" applyFont="1" applyBorder="1"/>
    <xf numFmtId="0" fontId="0" fillId="0" borderId="23" xfId="0" applyFont="1" applyBorder="1"/>
    <xf numFmtId="0" fontId="0" fillId="0" borderId="24" xfId="0" applyFont="1" applyBorder="1"/>
    <xf numFmtId="0" fontId="0" fillId="0" borderId="16" xfId="0" applyFont="1" applyBorder="1" applyAlignment="1">
      <alignment horizontal="center"/>
    </xf>
    <xf numFmtId="0" fontId="0" fillId="0" borderId="7" xfId="0" applyFont="1" applyBorder="1"/>
    <xf numFmtId="0" fontId="0" fillId="0" borderId="5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5" xfId="0" applyFont="1" applyBorder="1" applyAlignment="1">
      <alignment horizontal="right" vertical="center"/>
    </xf>
    <xf numFmtId="0" fontId="0" fillId="0" borderId="5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31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39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2" fillId="0" borderId="44" xfId="0" applyFont="1" applyBorder="1" applyAlignment="1">
      <alignment vertical="center" wrapText="1"/>
    </xf>
    <xf numFmtId="0" fontId="0" fillId="0" borderId="45" xfId="0" applyFont="1" applyBorder="1"/>
    <xf numFmtId="0" fontId="2" fillId="0" borderId="46" xfId="0" applyFont="1" applyBorder="1" applyAlignment="1">
      <alignment vertical="center" wrapText="1"/>
    </xf>
    <xf numFmtId="0" fontId="0" fillId="0" borderId="46" xfId="0" applyFont="1" applyBorder="1"/>
    <xf numFmtId="0" fontId="0" fillId="0" borderId="47" xfId="0" applyFont="1" applyBorder="1"/>
    <xf numFmtId="0" fontId="0" fillId="0" borderId="43" xfId="0" applyFont="1" applyBorder="1"/>
    <xf numFmtId="0" fontId="0" fillId="0" borderId="44" xfId="0" applyFont="1" applyBorder="1"/>
    <xf numFmtId="0" fontId="0" fillId="0" borderId="9" xfId="0" applyFont="1" applyBorder="1"/>
    <xf numFmtId="0" fontId="0" fillId="0" borderId="48" xfId="0" applyFont="1" applyBorder="1" applyAlignment="1">
      <alignment vertical="center"/>
    </xf>
    <xf numFmtId="0" fontId="0" fillId="0" borderId="48" xfId="0" applyFont="1" applyBorder="1"/>
    <xf numFmtId="0" fontId="0" fillId="0" borderId="49" xfId="0" applyFont="1" applyBorder="1"/>
    <xf numFmtId="0" fontId="0" fillId="0" borderId="50" xfId="0" applyFont="1" applyBorder="1"/>
    <xf numFmtId="0" fontId="0" fillId="0" borderId="49" xfId="0" applyFont="1" applyBorder="1" applyAlignment="1">
      <alignment vertical="center"/>
    </xf>
    <xf numFmtId="0" fontId="0" fillId="0" borderId="58" xfId="0" applyFont="1" applyBorder="1"/>
    <xf numFmtId="0" fontId="0" fillId="0" borderId="16" xfId="0" applyFont="1" applyBorder="1"/>
    <xf numFmtId="0" fontId="0" fillId="0" borderId="41" xfId="0" applyFont="1" applyBorder="1"/>
    <xf numFmtId="0" fontId="0" fillId="0" borderId="59" xfId="0" applyFont="1" applyBorder="1"/>
    <xf numFmtId="0" fontId="0" fillId="0" borderId="42" xfId="0" applyFont="1" applyBorder="1"/>
    <xf numFmtId="0" fontId="0" fillId="0" borderId="53" xfId="0" applyFont="1" applyBorder="1"/>
    <xf numFmtId="0" fontId="0" fillId="0" borderId="60" xfId="0" applyFont="1" applyBorder="1"/>
    <xf numFmtId="0" fontId="0" fillId="0" borderId="54" xfId="0" applyFont="1" applyBorder="1"/>
    <xf numFmtId="0" fontId="0" fillId="0" borderId="61" xfId="0" applyFont="1" applyBorder="1"/>
    <xf numFmtId="0" fontId="0" fillId="0" borderId="62" xfId="0" applyFont="1" applyBorder="1"/>
    <xf numFmtId="0" fontId="0" fillId="0" borderId="63" xfId="0" applyFont="1" applyBorder="1"/>
    <xf numFmtId="0" fontId="0" fillId="0" borderId="64" xfId="0" applyFont="1" applyBorder="1"/>
    <xf numFmtId="0" fontId="0" fillId="0" borderId="66" xfId="0" applyFont="1" applyBorder="1" applyAlignment="1">
      <alignment horizontal="center"/>
    </xf>
    <xf numFmtId="0" fontId="0" fillId="0" borderId="69" xfId="0" applyFont="1" applyBorder="1"/>
    <xf numFmtId="0" fontId="0" fillId="0" borderId="70" xfId="0" applyFont="1" applyBorder="1"/>
    <xf numFmtId="0" fontId="1" fillId="0" borderId="9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48" xfId="0" applyFont="1" applyFill="1" applyBorder="1"/>
    <xf numFmtId="0" fontId="0" fillId="2" borderId="11" xfId="0" applyFont="1" applyFill="1" applyBorder="1"/>
    <xf numFmtId="0" fontId="0" fillId="2" borderId="50" xfId="0" applyFont="1" applyFill="1" applyBorder="1"/>
    <xf numFmtId="0" fontId="1" fillId="2" borderId="5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49" xfId="0" applyFont="1" applyFill="1" applyBorder="1"/>
    <xf numFmtId="0" fontId="0" fillId="2" borderId="0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34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/>
    </xf>
    <xf numFmtId="0" fontId="8" fillId="2" borderId="48" xfId="0" applyFont="1" applyFill="1" applyBorder="1"/>
    <xf numFmtId="0" fontId="8" fillId="2" borderId="4" xfId="0" applyFont="1" applyFill="1" applyBorder="1"/>
    <xf numFmtId="0" fontId="8" fillId="0" borderId="2" xfId="0" applyFont="1" applyBorder="1" applyAlignment="1">
      <alignment horizontal="center"/>
    </xf>
    <xf numFmtId="0" fontId="8" fillId="0" borderId="49" xfId="0" applyFont="1" applyBorder="1"/>
    <xf numFmtId="0" fontId="8" fillId="0" borderId="11" xfId="0" applyFont="1" applyBorder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11" xfId="0" applyFont="1" applyFill="1" applyBorder="1"/>
    <xf numFmtId="0" fontId="8" fillId="0" borderId="3" xfId="0" applyFont="1" applyBorder="1" applyAlignment="1">
      <alignment horizontal="center"/>
    </xf>
    <xf numFmtId="0" fontId="8" fillId="2" borderId="51" xfId="0" applyFont="1" applyFill="1" applyBorder="1" applyAlignment="1">
      <alignment horizontal="center"/>
    </xf>
    <xf numFmtId="0" fontId="8" fillId="2" borderId="50" xfId="0" applyFont="1" applyFill="1" applyBorder="1"/>
    <xf numFmtId="0" fontId="8" fillId="0" borderId="51" xfId="0" applyFont="1" applyBorder="1" applyAlignment="1">
      <alignment horizontal="center"/>
    </xf>
    <xf numFmtId="0" fontId="8" fillId="0" borderId="50" xfId="0" applyFont="1" applyBorder="1"/>
    <xf numFmtId="0" fontId="8" fillId="0" borderId="48" xfId="0" applyFont="1" applyBorder="1"/>
    <xf numFmtId="0" fontId="8" fillId="2" borderId="0" xfId="0" applyFont="1" applyFill="1" applyBorder="1"/>
    <xf numFmtId="0" fontId="8" fillId="2" borderId="52" xfId="0" applyFont="1" applyFill="1" applyBorder="1"/>
    <xf numFmtId="0" fontId="8" fillId="0" borderId="0" xfId="0" applyFont="1" applyBorder="1"/>
    <xf numFmtId="0" fontId="9" fillId="0" borderId="5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2" borderId="5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5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right"/>
    </xf>
    <xf numFmtId="0" fontId="4" fillId="2" borderId="13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0" fillId="2" borderId="0" xfId="0" applyFill="1"/>
    <xf numFmtId="2" fontId="0" fillId="0" borderId="0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164" fontId="0" fillId="3" borderId="0" xfId="0" applyNumberFormat="1" applyFont="1" applyFill="1" applyBorder="1" applyAlignment="1">
      <alignment horizontal="center"/>
    </xf>
    <xf numFmtId="2" fontId="0" fillId="2" borderId="0" xfId="0" applyNumberFormat="1" applyFont="1" applyFill="1" applyBorder="1" applyAlignment="1">
      <alignment horizontal="center"/>
    </xf>
    <xf numFmtId="2" fontId="0" fillId="3" borderId="0" xfId="0" applyNumberFormat="1" applyFont="1" applyFill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4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65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5" fillId="0" borderId="53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5" fillId="0" borderId="54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56" xfId="0" applyFont="1" applyBorder="1" applyAlignment="1">
      <alignment horizontal="center" vertical="top" wrapText="1"/>
    </xf>
    <xf numFmtId="0" fontId="5" fillId="0" borderId="55" xfId="0" applyFont="1" applyBorder="1" applyAlignment="1">
      <alignment horizontal="center" vertical="top" wrapText="1"/>
    </xf>
    <xf numFmtId="0" fontId="5" fillId="0" borderId="57" xfId="0" applyFont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4" fillId="0" borderId="1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304801</xdr:colOff>
      <xdr:row>0</xdr:row>
      <xdr:rowOff>76201</xdr:rowOff>
    </xdr:from>
    <xdr:to>
      <xdr:col>26</xdr:col>
      <xdr:colOff>441961</xdr:colOff>
      <xdr:row>4</xdr:row>
      <xdr:rowOff>181817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B109CC8-AF7D-4FEB-9A49-E69ED1A4B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1541" y="76201"/>
          <a:ext cx="922020" cy="768556"/>
        </a:xfrm>
        <a:prstGeom prst="rect">
          <a:avLst/>
        </a:prstGeom>
      </xdr:spPr>
    </xdr:pic>
    <xdr:clientData/>
  </xdr:twoCellAnchor>
  <xdr:twoCellAnchor editAs="oneCell">
    <xdr:from>
      <xdr:col>7</xdr:col>
      <xdr:colOff>358141</xdr:colOff>
      <xdr:row>5</xdr:row>
      <xdr:rowOff>173355</xdr:rowOff>
    </xdr:from>
    <xdr:to>
      <xdr:col>7</xdr:col>
      <xdr:colOff>481965</xdr:colOff>
      <xdr:row>5</xdr:row>
      <xdr:rowOff>342900</xdr:rowOff>
    </xdr:to>
    <xdr:pic>
      <xdr:nvPicPr>
        <xdr:cNvPr id="3" name="Graphique 1" descr="Coche">
          <a:extLst>
            <a:ext uri="{FF2B5EF4-FFF2-40B4-BE49-F238E27FC236}">
              <a16:creationId xmlns:a16="http://schemas.microsoft.com/office/drawing/2014/main" id="{1FC812DE-FEC0-4D42-AA24-F332DA5AB7B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97481" y="1042035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17</xdr:col>
      <xdr:colOff>354331</xdr:colOff>
      <xdr:row>5</xdr:row>
      <xdr:rowOff>175260</xdr:rowOff>
    </xdr:from>
    <xdr:to>
      <xdr:col>17</xdr:col>
      <xdr:colOff>478155</xdr:colOff>
      <xdr:row>5</xdr:row>
      <xdr:rowOff>344805</xdr:rowOff>
    </xdr:to>
    <xdr:pic>
      <xdr:nvPicPr>
        <xdr:cNvPr id="4" name="Graphique 1" descr="Coche">
          <a:extLst>
            <a:ext uri="{FF2B5EF4-FFF2-40B4-BE49-F238E27FC236}">
              <a16:creationId xmlns:a16="http://schemas.microsoft.com/office/drawing/2014/main" id="{BC84A802-3490-44A8-8126-B1844C5615D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6107431" y="1043940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13</xdr:col>
      <xdr:colOff>211805</xdr:colOff>
      <xdr:row>3</xdr:row>
      <xdr:rowOff>5675</xdr:rowOff>
    </xdr:from>
    <xdr:to>
      <xdr:col>14</xdr:col>
      <xdr:colOff>15240</xdr:colOff>
      <xdr:row>4</xdr:row>
      <xdr:rowOff>7621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2020BCD2-B50B-46D0-83C6-122157C4B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9985" y="455255"/>
          <a:ext cx="153955" cy="215306"/>
        </a:xfrm>
        <a:prstGeom prst="rect">
          <a:avLst/>
        </a:prstGeom>
      </xdr:spPr>
    </xdr:pic>
    <xdr:clientData/>
  </xdr:twoCellAnchor>
  <xdr:twoCellAnchor editAs="oneCell">
    <xdr:from>
      <xdr:col>23</xdr:col>
      <xdr:colOff>163287</xdr:colOff>
      <xdr:row>0</xdr:row>
      <xdr:rowOff>70711</xdr:rowOff>
    </xdr:from>
    <xdr:to>
      <xdr:col>25</xdr:col>
      <xdr:colOff>177082</xdr:colOff>
      <xdr:row>2</xdr:row>
      <xdr:rowOff>38786</xdr:rowOff>
    </xdr:to>
    <xdr:pic>
      <xdr:nvPicPr>
        <xdr:cNvPr id="6" name="Graphique 5" descr="Ciseaux">
          <a:extLst>
            <a:ext uri="{FF2B5EF4-FFF2-40B4-BE49-F238E27FC236}">
              <a16:creationId xmlns:a16="http://schemas.microsoft.com/office/drawing/2014/main" id="{F8390842-291D-4CE4-AAF6-A500CEC98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8042367" y="70711"/>
          <a:ext cx="341455" cy="341455"/>
        </a:xfrm>
        <a:prstGeom prst="rect">
          <a:avLst/>
        </a:prstGeom>
      </xdr:spPr>
    </xdr:pic>
    <xdr:clientData/>
  </xdr:twoCellAnchor>
  <xdr:twoCellAnchor editAs="oneCell">
    <xdr:from>
      <xdr:col>5</xdr:col>
      <xdr:colOff>427169</xdr:colOff>
      <xdr:row>0</xdr:row>
      <xdr:rowOff>141719</xdr:rowOff>
    </xdr:from>
    <xdr:to>
      <xdr:col>13</xdr:col>
      <xdr:colOff>3232</xdr:colOff>
      <xdr:row>5</xdr:row>
      <xdr:rowOff>136697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9B9DE4FC-1B52-403F-B5A2-12331DD4B0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437388">
          <a:off x="2202629" y="141719"/>
          <a:ext cx="2288783" cy="863658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1</xdr:row>
      <xdr:rowOff>30480</xdr:rowOff>
    </xdr:from>
    <xdr:to>
      <xdr:col>2</xdr:col>
      <xdr:colOff>335280</xdr:colOff>
      <xdr:row>5</xdr:row>
      <xdr:rowOff>65739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43E902C4-F3B4-4A82-9555-9E44F9BF3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13360"/>
          <a:ext cx="746760" cy="721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304801</xdr:colOff>
      <xdr:row>0</xdr:row>
      <xdr:rowOff>76201</xdr:rowOff>
    </xdr:from>
    <xdr:to>
      <xdr:col>26</xdr:col>
      <xdr:colOff>441961</xdr:colOff>
      <xdr:row>4</xdr:row>
      <xdr:rowOff>181817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5462494-D119-4DF0-A0CC-74D585E3B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1541" y="76201"/>
          <a:ext cx="922020" cy="768556"/>
        </a:xfrm>
        <a:prstGeom prst="rect">
          <a:avLst/>
        </a:prstGeom>
      </xdr:spPr>
    </xdr:pic>
    <xdr:clientData/>
  </xdr:twoCellAnchor>
  <xdr:twoCellAnchor editAs="oneCell">
    <xdr:from>
      <xdr:col>7</xdr:col>
      <xdr:colOff>358141</xdr:colOff>
      <xdr:row>5</xdr:row>
      <xdr:rowOff>173355</xdr:rowOff>
    </xdr:from>
    <xdr:to>
      <xdr:col>7</xdr:col>
      <xdr:colOff>481965</xdr:colOff>
      <xdr:row>5</xdr:row>
      <xdr:rowOff>342900</xdr:rowOff>
    </xdr:to>
    <xdr:pic>
      <xdr:nvPicPr>
        <xdr:cNvPr id="3" name="Graphique 1" descr="Coche">
          <a:extLst>
            <a:ext uri="{FF2B5EF4-FFF2-40B4-BE49-F238E27FC236}">
              <a16:creationId xmlns:a16="http://schemas.microsoft.com/office/drawing/2014/main" id="{F4AD36B1-99C9-4B2C-8EF8-6DF70A70644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97481" y="1042035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17</xdr:col>
      <xdr:colOff>354331</xdr:colOff>
      <xdr:row>5</xdr:row>
      <xdr:rowOff>175260</xdr:rowOff>
    </xdr:from>
    <xdr:to>
      <xdr:col>17</xdr:col>
      <xdr:colOff>478155</xdr:colOff>
      <xdr:row>5</xdr:row>
      <xdr:rowOff>344805</xdr:rowOff>
    </xdr:to>
    <xdr:pic>
      <xdr:nvPicPr>
        <xdr:cNvPr id="4" name="Graphique 1" descr="Coche">
          <a:extLst>
            <a:ext uri="{FF2B5EF4-FFF2-40B4-BE49-F238E27FC236}">
              <a16:creationId xmlns:a16="http://schemas.microsoft.com/office/drawing/2014/main" id="{B344A5A3-EB62-4E51-8A9F-FCCDC0579BE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6107431" y="1043940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13</xdr:col>
      <xdr:colOff>211805</xdr:colOff>
      <xdr:row>3</xdr:row>
      <xdr:rowOff>5675</xdr:rowOff>
    </xdr:from>
    <xdr:to>
      <xdr:col>14</xdr:col>
      <xdr:colOff>15240</xdr:colOff>
      <xdr:row>4</xdr:row>
      <xdr:rowOff>7621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C26DBD95-7282-4532-AC78-49C9FBE0A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9985" y="455255"/>
          <a:ext cx="153955" cy="215306"/>
        </a:xfrm>
        <a:prstGeom prst="rect">
          <a:avLst/>
        </a:prstGeom>
      </xdr:spPr>
    </xdr:pic>
    <xdr:clientData/>
  </xdr:twoCellAnchor>
  <xdr:twoCellAnchor editAs="oneCell">
    <xdr:from>
      <xdr:col>23</xdr:col>
      <xdr:colOff>155668</xdr:colOff>
      <xdr:row>0</xdr:row>
      <xdr:rowOff>70713</xdr:rowOff>
    </xdr:from>
    <xdr:to>
      <xdr:col>25</xdr:col>
      <xdr:colOff>169463</xdr:colOff>
      <xdr:row>2</xdr:row>
      <xdr:rowOff>38788</xdr:rowOff>
    </xdr:to>
    <xdr:pic>
      <xdr:nvPicPr>
        <xdr:cNvPr id="6" name="Graphique 5" descr="Ciseaux">
          <a:extLst>
            <a:ext uri="{FF2B5EF4-FFF2-40B4-BE49-F238E27FC236}">
              <a16:creationId xmlns:a16="http://schemas.microsoft.com/office/drawing/2014/main" id="{A086C47F-725D-4E05-9768-CA48359A1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8034748" y="70713"/>
          <a:ext cx="341455" cy="341455"/>
        </a:xfrm>
        <a:prstGeom prst="rect">
          <a:avLst/>
        </a:prstGeom>
      </xdr:spPr>
    </xdr:pic>
    <xdr:clientData/>
  </xdr:twoCellAnchor>
  <xdr:twoCellAnchor editAs="oneCell">
    <xdr:from>
      <xdr:col>5</xdr:col>
      <xdr:colOff>427169</xdr:colOff>
      <xdr:row>0</xdr:row>
      <xdr:rowOff>141719</xdr:rowOff>
    </xdr:from>
    <xdr:to>
      <xdr:col>13</xdr:col>
      <xdr:colOff>3232</xdr:colOff>
      <xdr:row>5</xdr:row>
      <xdr:rowOff>136697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B6789CF7-0A22-4177-9B5D-766B03739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437388">
          <a:off x="2202629" y="141719"/>
          <a:ext cx="2288783" cy="863658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1</xdr:row>
      <xdr:rowOff>30480</xdr:rowOff>
    </xdr:from>
    <xdr:to>
      <xdr:col>2</xdr:col>
      <xdr:colOff>335280</xdr:colOff>
      <xdr:row>5</xdr:row>
      <xdr:rowOff>65739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8A975C52-A52C-48DE-9C88-9A83D7E6E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13360"/>
          <a:ext cx="746760" cy="7210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304801</xdr:colOff>
      <xdr:row>0</xdr:row>
      <xdr:rowOff>76201</xdr:rowOff>
    </xdr:from>
    <xdr:to>
      <xdr:col>26</xdr:col>
      <xdr:colOff>441961</xdr:colOff>
      <xdr:row>4</xdr:row>
      <xdr:rowOff>181817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52B8C59-1E55-4738-9139-F526CCD18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1541" y="76201"/>
          <a:ext cx="922020" cy="768556"/>
        </a:xfrm>
        <a:prstGeom prst="rect">
          <a:avLst/>
        </a:prstGeom>
      </xdr:spPr>
    </xdr:pic>
    <xdr:clientData/>
  </xdr:twoCellAnchor>
  <xdr:twoCellAnchor editAs="oneCell">
    <xdr:from>
      <xdr:col>7</xdr:col>
      <xdr:colOff>358141</xdr:colOff>
      <xdr:row>5</xdr:row>
      <xdr:rowOff>173355</xdr:rowOff>
    </xdr:from>
    <xdr:to>
      <xdr:col>7</xdr:col>
      <xdr:colOff>481965</xdr:colOff>
      <xdr:row>5</xdr:row>
      <xdr:rowOff>342900</xdr:rowOff>
    </xdr:to>
    <xdr:pic>
      <xdr:nvPicPr>
        <xdr:cNvPr id="3" name="Graphique 1" descr="Coche">
          <a:extLst>
            <a:ext uri="{FF2B5EF4-FFF2-40B4-BE49-F238E27FC236}">
              <a16:creationId xmlns:a16="http://schemas.microsoft.com/office/drawing/2014/main" id="{80A2F88A-CE39-4E87-88CA-1798711DE6D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97481" y="1042035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17</xdr:col>
      <xdr:colOff>354331</xdr:colOff>
      <xdr:row>5</xdr:row>
      <xdr:rowOff>175260</xdr:rowOff>
    </xdr:from>
    <xdr:to>
      <xdr:col>17</xdr:col>
      <xdr:colOff>478155</xdr:colOff>
      <xdr:row>5</xdr:row>
      <xdr:rowOff>344805</xdr:rowOff>
    </xdr:to>
    <xdr:pic>
      <xdr:nvPicPr>
        <xdr:cNvPr id="4" name="Graphique 1" descr="Coche">
          <a:extLst>
            <a:ext uri="{FF2B5EF4-FFF2-40B4-BE49-F238E27FC236}">
              <a16:creationId xmlns:a16="http://schemas.microsoft.com/office/drawing/2014/main" id="{E4FD319D-33AC-4F69-BC7F-61B966CB235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6107431" y="1043940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13</xdr:col>
      <xdr:colOff>211805</xdr:colOff>
      <xdr:row>3</xdr:row>
      <xdr:rowOff>5675</xdr:rowOff>
    </xdr:from>
    <xdr:to>
      <xdr:col>14</xdr:col>
      <xdr:colOff>15240</xdr:colOff>
      <xdr:row>4</xdr:row>
      <xdr:rowOff>7621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5286E5FD-7391-49F9-A91C-9B5E46EBA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9985" y="455255"/>
          <a:ext cx="153955" cy="215306"/>
        </a:xfrm>
        <a:prstGeom prst="rect">
          <a:avLst/>
        </a:prstGeom>
      </xdr:spPr>
    </xdr:pic>
    <xdr:clientData/>
  </xdr:twoCellAnchor>
  <xdr:twoCellAnchor editAs="oneCell">
    <xdr:from>
      <xdr:col>23</xdr:col>
      <xdr:colOff>163287</xdr:colOff>
      <xdr:row>0</xdr:row>
      <xdr:rowOff>70711</xdr:rowOff>
    </xdr:from>
    <xdr:to>
      <xdr:col>25</xdr:col>
      <xdr:colOff>177082</xdr:colOff>
      <xdr:row>2</xdr:row>
      <xdr:rowOff>38786</xdr:rowOff>
    </xdr:to>
    <xdr:pic>
      <xdr:nvPicPr>
        <xdr:cNvPr id="6" name="Graphique 5" descr="Ciseaux">
          <a:extLst>
            <a:ext uri="{FF2B5EF4-FFF2-40B4-BE49-F238E27FC236}">
              <a16:creationId xmlns:a16="http://schemas.microsoft.com/office/drawing/2014/main" id="{6D713A06-32B9-4A3E-A44A-D35763F49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8042367" y="70711"/>
          <a:ext cx="341455" cy="341455"/>
        </a:xfrm>
        <a:prstGeom prst="rect">
          <a:avLst/>
        </a:prstGeom>
      </xdr:spPr>
    </xdr:pic>
    <xdr:clientData/>
  </xdr:twoCellAnchor>
  <xdr:twoCellAnchor editAs="oneCell">
    <xdr:from>
      <xdr:col>5</xdr:col>
      <xdr:colOff>427169</xdr:colOff>
      <xdr:row>0</xdr:row>
      <xdr:rowOff>141719</xdr:rowOff>
    </xdr:from>
    <xdr:to>
      <xdr:col>13</xdr:col>
      <xdr:colOff>3232</xdr:colOff>
      <xdr:row>5</xdr:row>
      <xdr:rowOff>136697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3F84892A-3697-493E-A874-DAD9E1C592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437388">
          <a:off x="2202629" y="141719"/>
          <a:ext cx="2288783" cy="863658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1</xdr:row>
      <xdr:rowOff>30480</xdr:rowOff>
    </xdr:from>
    <xdr:to>
      <xdr:col>2</xdr:col>
      <xdr:colOff>335280</xdr:colOff>
      <xdr:row>5</xdr:row>
      <xdr:rowOff>65739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43C5C1A9-D826-4ACC-B518-81DA7558F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13360"/>
          <a:ext cx="746760" cy="7210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304801</xdr:colOff>
      <xdr:row>0</xdr:row>
      <xdr:rowOff>76201</xdr:rowOff>
    </xdr:from>
    <xdr:to>
      <xdr:col>26</xdr:col>
      <xdr:colOff>441961</xdr:colOff>
      <xdr:row>4</xdr:row>
      <xdr:rowOff>181817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89CBE5B-15FB-41B0-9D1C-FBE19CC22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1541" y="76201"/>
          <a:ext cx="922020" cy="768556"/>
        </a:xfrm>
        <a:prstGeom prst="rect">
          <a:avLst/>
        </a:prstGeom>
      </xdr:spPr>
    </xdr:pic>
    <xdr:clientData/>
  </xdr:twoCellAnchor>
  <xdr:twoCellAnchor editAs="oneCell">
    <xdr:from>
      <xdr:col>7</xdr:col>
      <xdr:colOff>358141</xdr:colOff>
      <xdr:row>5</xdr:row>
      <xdr:rowOff>173355</xdr:rowOff>
    </xdr:from>
    <xdr:to>
      <xdr:col>7</xdr:col>
      <xdr:colOff>481965</xdr:colOff>
      <xdr:row>5</xdr:row>
      <xdr:rowOff>342900</xdr:rowOff>
    </xdr:to>
    <xdr:pic>
      <xdr:nvPicPr>
        <xdr:cNvPr id="3" name="Graphique 1" descr="Coche">
          <a:extLst>
            <a:ext uri="{FF2B5EF4-FFF2-40B4-BE49-F238E27FC236}">
              <a16:creationId xmlns:a16="http://schemas.microsoft.com/office/drawing/2014/main" id="{DDA375AE-2F61-467A-9B7D-F057023D95F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97481" y="1042035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17</xdr:col>
      <xdr:colOff>354331</xdr:colOff>
      <xdr:row>5</xdr:row>
      <xdr:rowOff>175260</xdr:rowOff>
    </xdr:from>
    <xdr:to>
      <xdr:col>17</xdr:col>
      <xdr:colOff>478155</xdr:colOff>
      <xdr:row>5</xdr:row>
      <xdr:rowOff>344805</xdr:rowOff>
    </xdr:to>
    <xdr:pic>
      <xdr:nvPicPr>
        <xdr:cNvPr id="4" name="Graphique 1" descr="Coche">
          <a:extLst>
            <a:ext uri="{FF2B5EF4-FFF2-40B4-BE49-F238E27FC236}">
              <a16:creationId xmlns:a16="http://schemas.microsoft.com/office/drawing/2014/main" id="{36DA4134-C6C2-4F68-84F1-981C4C4E2CA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6107431" y="1043940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13</xdr:col>
      <xdr:colOff>211805</xdr:colOff>
      <xdr:row>3</xdr:row>
      <xdr:rowOff>5675</xdr:rowOff>
    </xdr:from>
    <xdr:to>
      <xdr:col>14</xdr:col>
      <xdr:colOff>15240</xdr:colOff>
      <xdr:row>4</xdr:row>
      <xdr:rowOff>7621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95B6AB0-59A6-4F3F-B499-32937BB94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9985" y="455255"/>
          <a:ext cx="153955" cy="215306"/>
        </a:xfrm>
        <a:prstGeom prst="rect">
          <a:avLst/>
        </a:prstGeom>
      </xdr:spPr>
    </xdr:pic>
    <xdr:clientData/>
  </xdr:twoCellAnchor>
  <xdr:twoCellAnchor editAs="oneCell">
    <xdr:from>
      <xdr:col>23</xdr:col>
      <xdr:colOff>117567</xdr:colOff>
      <xdr:row>0</xdr:row>
      <xdr:rowOff>70712</xdr:rowOff>
    </xdr:from>
    <xdr:to>
      <xdr:col>25</xdr:col>
      <xdr:colOff>177082</xdr:colOff>
      <xdr:row>2</xdr:row>
      <xdr:rowOff>38787</xdr:rowOff>
    </xdr:to>
    <xdr:pic>
      <xdr:nvPicPr>
        <xdr:cNvPr id="6" name="Graphique 5" descr="Ciseaux">
          <a:extLst>
            <a:ext uri="{FF2B5EF4-FFF2-40B4-BE49-F238E27FC236}">
              <a16:creationId xmlns:a16="http://schemas.microsoft.com/office/drawing/2014/main" id="{F8F724BE-9F4B-42EF-855C-B7776D36E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8034747" y="70712"/>
          <a:ext cx="341455" cy="341455"/>
        </a:xfrm>
        <a:prstGeom prst="rect">
          <a:avLst/>
        </a:prstGeom>
      </xdr:spPr>
    </xdr:pic>
    <xdr:clientData/>
  </xdr:twoCellAnchor>
  <xdr:twoCellAnchor editAs="oneCell">
    <xdr:from>
      <xdr:col>5</xdr:col>
      <xdr:colOff>427169</xdr:colOff>
      <xdr:row>0</xdr:row>
      <xdr:rowOff>141719</xdr:rowOff>
    </xdr:from>
    <xdr:to>
      <xdr:col>13</xdr:col>
      <xdr:colOff>33712</xdr:colOff>
      <xdr:row>5</xdr:row>
      <xdr:rowOff>136697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7549DF4B-0D6F-47D6-BA5A-E19AF909F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437388">
          <a:off x="2202629" y="141719"/>
          <a:ext cx="2288783" cy="863658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1</xdr:row>
      <xdr:rowOff>30480</xdr:rowOff>
    </xdr:from>
    <xdr:to>
      <xdr:col>2</xdr:col>
      <xdr:colOff>335280</xdr:colOff>
      <xdr:row>5</xdr:row>
      <xdr:rowOff>65739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9A0841D2-9205-4B5F-8206-C241074FB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13360"/>
          <a:ext cx="746760" cy="7210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304801</xdr:colOff>
      <xdr:row>0</xdr:row>
      <xdr:rowOff>76201</xdr:rowOff>
    </xdr:from>
    <xdr:to>
      <xdr:col>26</xdr:col>
      <xdr:colOff>441961</xdr:colOff>
      <xdr:row>4</xdr:row>
      <xdr:rowOff>181817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68FC8A2-4AA8-4149-962C-201D4FEB19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4421" y="76201"/>
          <a:ext cx="922020" cy="768556"/>
        </a:xfrm>
        <a:prstGeom prst="rect">
          <a:avLst/>
        </a:prstGeom>
      </xdr:spPr>
    </xdr:pic>
    <xdr:clientData/>
  </xdr:twoCellAnchor>
  <xdr:twoCellAnchor editAs="oneCell">
    <xdr:from>
      <xdr:col>7</xdr:col>
      <xdr:colOff>358141</xdr:colOff>
      <xdr:row>5</xdr:row>
      <xdr:rowOff>173355</xdr:rowOff>
    </xdr:from>
    <xdr:to>
      <xdr:col>7</xdr:col>
      <xdr:colOff>481965</xdr:colOff>
      <xdr:row>5</xdr:row>
      <xdr:rowOff>342900</xdr:rowOff>
    </xdr:to>
    <xdr:pic>
      <xdr:nvPicPr>
        <xdr:cNvPr id="3" name="Graphique 1" descr="Coche">
          <a:extLst>
            <a:ext uri="{FF2B5EF4-FFF2-40B4-BE49-F238E27FC236}">
              <a16:creationId xmlns:a16="http://schemas.microsoft.com/office/drawing/2014/main" id="{736FBF80-14AF-49AE-8D5A-3D603D57AA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97481" y="1042035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17</xdr:col>
      <xdr:colOff>354331</xdr:colOff>
      <xdr:row>5</xdr:row>
      <xdr:rowOff>175260</xdr:rowOff>
    </xdr:from>
    <xdr:to>
      <xdr:col>17</xdr:col>
      <xdr:colOff>478155</xdr:colOff>
      <xdr:row>5</xdr:row>
      <xdr:rowOff>344805</xdr:rowOff>
    </xdr:to>
    <xdr:pic>
      <xdr:nvPicPr>
        <xdr:cNvPr id="4" name="Graphique 1" descr="Coche">
          <a:extLst>
            <a:ext uri="{FF2B5EF4-FFF2-40B4-BE49-F238E27FC236}">
              <a16:creationId xmlns:a16="http://schemas.microsoft.com/office/drawing/2014/main" id="{4CEF3263-15DE-4561-BA4B-D71522C592E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6107431" y="1043940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13</xdr:col>
      <xdr:colOff>211805</xdr:colOff>
      <xdr:row>3</xdr:row>
      <xdr:rowOff>5675</xdr:rowOff>
    </xdr:from>
    <xdr:to>
      <xdr:col>14</xdr:col>
      <xdr:colOff>15240</xdr:colOff>
      <xdr:row>4</xdr:row>
      <xdr:rowOff>7621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A98171-F406-4EE2-878C-21461435F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9985" y="455255"/>
          <a:ext cx="153955" cy="215306"/>
        </a:xfrm>
        <a:prstGeom prst="rect">
          <a:avLst/>
        </a:prstGeom>
      </xdr:spPr>
    </xdr:pic>
    <xdr:clientData/>
  </xdr:twoCellAnchor>
  <xdr:twoCellAnchor editAs="oneCell">
    <xdr:from>
      <xdr:col>23</xdr:col>
      <xdr:colOff>117567</xdr:colOff>
      <xdr:row>0</xdr:row>
      <xdr:rowOff>70712</xdr:rowOff>
    </xdr:from>
    <xdr:to>
      <xdr:col>25</xdr:col>
      <xdr:colOff>169462</xdr:colOff>
      <xdr:row>2</xdr:row>
      <xdr:rowOff>38787</xdr:rowOff>
    </xdr:to>
    <xdr:pic>
      <xdr:nvPicPr>
        <xdr:cNvPr id="6" name="Graphique 5" descr="Ciseaux">
          <a:extLst>
            <a:ext uri="{FF2B5EF4-FFF2-40B4-BE49-F238E27FC236}">
              <a16:creationId xmlns:a16="http://schemas.microsoft.com/office/drawing/2014/main" id="{34710BD2-4756-4330-A7BE-40C9161CA2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8080467" y="70712"/>
          <a:ext cx="341455" cy="341455"/>
        </a:xfrm>
        <a:prstGeom prst="rect">
          <a:avLst/>
        </a:prstGeom>
      </xdr:spPr>
    </xdr:pic>
    <xdr:clientData/>
  </xdr:twoCellAnchor>
  <xdr:twoCellAnchor editAs="oneCell">
    <xdr:from>
      <xdr:col>5</xdr:col>
      <xdr:colOff>427169</xdr:colOff>
      <xdr:row>0</xdr:row>
      <xdr:rowOff>141719</xdr:rowOff>
    </xdr:from>
    <xdr:to>
      <xdr:col>13</xdr:col>
      <xdr:colOff>41332</xdr:colOff>
      <xdr:row>5</xdr:row>
      <xdr:rowOff>136697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3EF04EB6-9D78-4702-836C-879A2CCFB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437388">
          <a:off x="2202629" y="141719"/>
          <a:ext cx="2288783" cy="863658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1</xdr:row>
      <xdr:rowOff>30480</xdr:rowOff>
    </xdr:from>
    <xdr:to>
      <xdr:col>2</xdr:col>
      <xdr:colOff>320040</xdr:colOff>
      <xdr:row>5</xdr:row>
      <xdr:rowOff>65739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4485899D-2F0E-4B00-95E1-530D184AD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13360"/>
          <a:ext cx="746760" cy="721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22FFC-DE8F-4E4B-A4C8-A9DB23F4C94F}">
  <dimension ref="A1:AI32"/>
  <sheetViews>
    <sheetView tabSelected="1" topLeftCell="A16" workbookViewId="0">
      <selection activeCell="K29" sqref="K29:M29"/>
    </sheetView>
  </sheetViews>
  <sheetFormatPr baseColWidth="10" defaultColWidth="11.44140625" defaultRowHeight="14.4" x14ac:dyDescent="0.3"/>
  <cols>
    <col min="1" max="1" width="3.6640625" style="36" customWidth="1"/>
    <col min="2" max="2" width="5.6640625" style="26" customWidth="1"/>
    <col min="3" max="3" width="5.5546875" style="2" customWidth="1"/>
    <col min="4" max="4" width="6.44140625" style="11" customWidth="1"/>
    <col min="5" max="5" width="4.5546875" style="2" customWidth="1"/>
    <col min="6" max="6" width="7.33203125" style="11" customWidth="1"/>
    <col min="7" max="7" width="0.88671875" style="2" customWidth="1"/>
    <col min="8" max="8" width="7.77734375" style="2" customWidth="1"/>
    <col min="9" max="9" width="4.33203125" style="109" customWidth="1"/>
    <col min="10" max="11" width="4.33203125" style="115" customWidth="1"/>
    <col min="12" max="12" width="5" style="26" customWidth="1"/>
    <col min="13" max="13" width="5.5546875" style="2" customWidth="1"/>
    <col min="14" max="14" width="5.109375" style="11" customWidth="1"/>
    <col min="15" max="15" width="5.109375" style="2" customWidth="1"/>
    <col min="16" max="16" width="7.33203125" style="11" customWidth="1"/>
    <col min="17" max="17" width="0.88671875" style="2" customWidth="1"/>
    <col min="18" max="18" width="7.77734375" style="2" customWidth="1"/>
    <col min="19" max="19" width="1.33203125" style="2" customWidth="1"/>
    <col min="20" max="20" width="4.21875" style="2" customWidth="1"/>
    <col min="21" max="21" width="5.77734375" style="2" customWidth="1"/>
    <col min="22" max="22" width="6.109375" style="2" customWidth="1"/>
    <col min="23" max="23" width="5.77734375" style="2" customWidth="1"/>
    <col min="24" max="24" width="3.77734375" style="2" customWidth="1"/>
    <col min="25" max="25" width="1" style="2" customWidth="1"/>
    <col min="26" max="27" width="11.44140625" style="11"/>
    <col min="29" max="29" width="0" hidden="1" customWidth="1"/>
  </cols>
  <sheetData>
    <row r="1" spans="1:35" x14ac:dyDescent="0.3">
      <c r="A1" s="34"/>
      <c r="B1" s="25"/>
      <c r="C1" s="7"/>
      <c r="D1" s="8"/>
      <c r="E1" s="7"/>
      <c r="F1" s="8"/>
      <c r="G1" s="7"/>
      <c r="H1" s="7"/>
      <c r="I1" s="105"/>
      <c r="J1" s="113"/>
      <c r="K1" s="113"/>
      <c r="L1" s="25"/>
      <c r="M1" s="7"/>
      <c r="N1" s="8"/>
      <c r="O1" s="7"/>
      <c r="P1" s="8"/>
      <c r="Q1" s="7"/>
      <c r="R1" s="34" t="s">
        <v>56</v>
      </c>
      <c r="S1" s="152" t="s">
        <v>53</v>
      </c>
      <c r="T1" s="153"/>
      <c r="U1" s="153"/>
      <c r="V1" s="153"/>
      <c r="W1" s="153"/>
      <c r="X1" s="153"/>
      <c r="Y1" s="154"/>
      <c r="Z1" s="85"/>
      <c r="AA1" s="37"/>
      <c r="AB1" s="1"/>
      <c r="AC1" s="6">
        <f ca="1">RAND()</f>
        <v>0.12417676947612499</v>
      </c>
      <c r="AD1" s="1"/>
      <c r="AE1" s="1"/>
      <c r="AF1" s="1"/>
      <c r="AG1" s="1"/>
      <c r="AH1" s="1"/>
    </row>
    <row r="2" spans="1:35" ht="15" thickBot="1" x14ac:dyDescent="0.35">
      <c r="A2" s="34"/>
      <c r="B2" s="25"/>
      <c r="C2" s="7"/>
      <c r="D2" s="8"/>
      <c r="E2" s="7"/>
      <c r="F2" s="8"/>
      <c r="G2" s="7"/>
      <c r="H2" s="7"/>
      <c r="I2" s="105"/>
      <c r="J2" s="113"/>
      <c r="K2" s="113"/>
      <c r="L2" s="25"/>
      <c r="M2" s="7"/>
      <c r="N2" s="8"/>
      <c r="O2" s="7"/>
      <c r="P2" s="8"/>
      <c r="Q2" s="7"/>
      <c r="R2" s="34">
        <f ca="1">ROUND(+AC1*1000,0)</f>
        <v>124</v>
      </c>
      <c r="S2" s="155" t="s">
        <v>54</v>
      </c>
      <c r="T2" s="156"/>
      <c r="U2" s="156"/>
      <c r="V2" s="156"/>
      <c r="W2" s="156"/>
      <c r="X2" s="156"/>
      <c r="Y2" s="157"/>
      <c r="Z2" s="23"/>
      <c r="AA2" s="39"/>
      <c r="AB2" s="1"/>
      <c r="AC2" s="1"/>
      <c r="AD2" s="1"/>
      <c r="AE2" s="1"/>
      <c r="AF2" s="1"/>
      <c r="AG2" s="1"/>
      <c r="AH2" s="1"/>
    </row>
    <row r="3" spans="1:35" ht="6" customHeight="1" thickTop="1" x14ac:dyDescent="0.3">
      <c r="A3" s="34"/>
      <c r="B3" s="25"/>
      <c r="C3" s="7"/>
      <c r="D3" s="8"/>
      <c r="E3" s="7"/>
      <c r="F3" s="8"/>
      <c r="G3" s="24"/>
      <c r="H3" s="24"/>
      <c r="I3" s="105"/>
      <c r="J3" s="113"/>
      <c r="K3" s="113"/>
      <c r="L3" s="25"/>
      <c r="M3" s="7"/>
      <c r="N3" s="8"/>
      <c r="O3" s="7"/>
      <c r="P3" s="8"/>
      <c r="Q3" s="7"/>
      <c r="R3" s="8"/>
      <c r="S3" s="38"/>
      <c r="T3" s="44"/>
      <c r="U3" s="158"/>
      <c r="V3" s="159"/>
      <c r="W3" s="160"/>
      <c r="X3" s="41"/>
      <c r="Y3" s="72"/>
      <c r="Z3" s="15"/>
      <c r="AA3" s="8"/>
      <c r="AB3" s="1"/>
      <c r="AC3" s="1"/>
      <c r="AD3" s="1"/>
      <c r="AE3" s="1"/>
      <c r="AF3" s="1"/>
      <c r="AG3" s="1"/>
      <c r="AH3" s="1"/>
    </row>
    <row r="4" spans="1:35" ht="16.8" customHeight="1" thickBot="1" x14ac:dyDescent="0.35">
      <c r="A4" s="34"/>
      <c r="B4" s="25"/>
      <c r="C4" s="7"/>
      <c r="D4" s="8"/>
      <c r="E4" s="7"/>
      <c r="F4" s="8"/>
      <c r="G4" s="24"/>
      <c r="H4" s="24"/>
      <c r="I4" s="105"/>
      <c r="J4" s="113"/>
      <c r="K4" s="113"/>
      <c r="L4" s="25"/>
      <c r="M4" s="7"/>
      <c r="N4" s="8"/>
      <c r="O4" s="7"/>
      <c r="P4" s="8"/>
      <c r="Q4" s="54"/>
      <c r="R4" s="14"/>
      <c r="S4" s="39"/>
      <c r="T4" s="43"/>
      <c r="U4" s="161"/>
      <c r="V4" s="162"/>
      <c r="W4" s="163"/>
      <c r="X4" s="42"/>
      <c r="Y4" s="72"/>
      <c r="Z4" s="85"/>
      <c r="AA4" s="40"/>
      <c r="AB4" s="1"/>
      <c r="AC4" s="1"/>
      <c r="AD4" s="1"/>
      <c r="AE4" s="1"/>
      <c r="AF4" s="1"/>
      <c r="AG4" s="1"/>
      <c r="AH4" s="1"/>
    </row>
    <row r="5" spans="1:35" ht="16.2" customHeight="1" thickTop="1" thickBot="1" x14ac:dyDescent="0.35">
      <c r="A5" s="34"/>
      <c r="B5" s="25"/>
      <c r="C5" s="7"/>
      <c r="D5" s="8"/>
      <c r="E5" s="7"/>
      <c r="F5" s="8"/>
      <c r="G5" s="24"/>
      <c r="H5" s="9"/>
      <c r="I5" s="105"/>
      <c r="J5" s="113"/>
      <c r="K5" s="113"/>
      <c r="L5" s="25"/>
      <c r="M5" s="7"/>
      <c r="N5" s="8"/>
      <c r="O5" s="7"/>
      <c r="P5" s="8"/>
      <c r="Q5" s="54"/>
      <c r="R5" s="75" t="s">
        <v>83</v>
      </c>
      <c r="S5" s="29"/>
      <c r="T5" s="45"/>
      <c r="U5" s="86"/>
      <c r="V5" s="46"/>
      <c r="W5" s="164"/>
      <c r="X5" s="165"/>
      <c r="Y5" s="166"/>
      <c r="Z5" s="167" t="s">
        <v>2</v>
      </c>
      <c r="AA5" s="168"/>
      <c r="AB5" s="1"/>
      <c r="AC5" s="1"/>
      <c r="AD5" s="1"/>
      <c r="AE5" s="1"/>
      <c r="AF5" s="1"/>
      <c r="AG5" s="1"/>
      <c r="AH5" s="1"/>
    </row>
    <row r="6" spans="1:35" s="31" customFormat="1" ht="37.799999999999997" customHeight="1" x14ac:dyDescent="0.3">
      <c r="A6" s="35"/>
      <c r="B6" s="27"/>
      <c r="C6" s="28"/>
      <c r="D6" s="29"/>
      <c r="E6" s="28"/>
      <c r="F6" s="76"/>
      <c r="G6" s="55"/>
      <c r="H6" s="32" t="s">
        <v>55</v>
      </c>
      <c r="I6" s="106"/>
      <c r="J6" s="114"/>
      <c r="K6" s="114"/>
      <c r="L6" s="27"/>
      <c r="M6" s="28"/>
      <c r="N6" s="29"/>
      <c r="O6" s="28"/>
      <c r="P6" s="29"/>
      <c r="Q6" s="59"/>
      <c r="R6" s="33" t="s">
        <v>55</v>
      </c>
      <c r="S6" s="49"/>
      <c r="T6" s="149" t="s">
        <v>59</v>
      </c>
      <c r="U6" s="150"/>
      <c r="V6" s="150"/>
      <c r="W6" s="150"/>
      <c r="X6" s="151"/>
      <c r="Y6" s="47"/>
      <c r="Z6" s="84" t="s">
        <v>65</v>
      </c>
      <c r="AA6" s="84" t="s">
        <v>66</v>
      </c>
      <c r="AB6" s="30"/>
      <c r="AC6" s="30"/>
      <c r="AD6" s="30"/>
      <c r="AE6" s="30"/>
      <c r="AF6" s="30"/>
      <c r="AG6" s="30"/>
      <c r="AH6" s="30"/>
    </row>
    <row r="7" spans="1:35" x14ac:dyDescent="0.3">
      <c r="A7" s="80" t="s">
        <v>3</v>
      </c>
      <c r="B7" s="141">
        <f ca="1">RANDBETWEEN(19,99)/10</f>
        <v>7.6</v>
      </c>
      <c r="C7" s="111" t="s">
        <v>70</v>
      </c>
      <c r="D7" s="111">
        <f ca="1">CHOOSE(RANDBETWEEN(1,3),10,100,1000)</f>
        <v>100</v>
      </c>
      <c r="E7" s="111" t="s">
        <v>1</v>
      </c>
      <c r="F7" s="87"/>
      <c r="G7" s="88"/>
      <c r="H7" s="89"/>
      <c r="I7" s="107" t="s">
        <v>28</v>
      </c>
      <c r="J7" s="134"/>
      <c r="K7" s="117"/>
      <c r="L7" s="169" t="s">
        <v>76</v>
      </c>
      <c r="M7" s="170"/>
      <c r="N7" s="113">
        <f ca="1">CHOOSE(RANDBETWEEN(1,19),4,8,12,16,20,24,28,32,36,40,80,120,160,200,240,280,320,360,400)</f>
        <v>80</v>
      </c>
      <c r="O7" s="113" t="s">
        <v>1</v>
      </c>
      <c r="P7" s="135"/>
      <c r="Q7" s="57"/>
      <c r="R7" s="5"/>
      <c r="S7" s="50"/>
      <c r="T7" s="171" t="s">
        <v>63</v>
      </c>
      <c r="U7" s="172"/>
      <c r="V7" s="172"/>
      <c r="W7" s="172"/>
      <c r="X7" s="173"/>
      <c r="Y7" s="22"/>
      <c r="Z7" s="81">
        <f ca="1">$B$7*$D$7</f>
        <v>760</v>
      </c>
      <c r="AA7" s="4">
        <f ca="1">$N$7/4</f>
        <v>20</v>
      </c>
      <c r="AB7" s="1"/>
      <c r="AC7" s="1"/>
      <c r="AD7" s="1"/>
      <c r="AE7" s="1"/>
      <c r="AF7" s="1"/>
      <c r="AG7" s="1"/>
      <c r="AH7" s="1"/>
    </row>
    <row r="8" spans="1:35" x14ac:dyDescent="0.3">
      <c r="A8" s="34" t="s">
        <v>4</v>
      </c>
      <c r="B8">
        <f ca="1">(RANDBETWEEN(1,9) &amp; "0" &amp; "0")+0</f>
        <v>400</v>
      </c>
      <c r="C8" s="113" t="s">
        <v>79</v>
      </c>
      <c r="D8" s="124">
        <f ca="1">CHOOSE(RANDBETWEEN(1,3),10,100,1000)</f>
        <v>1000</v>
      </c>
      <c r="E8" s="113" t="s">
        <v>1</v>
      </c>
      <c r="F8" s="90"/>
      <c r="G8" s="91"/>
      <c r="H8" s="92"/>
      <c r="I8" s="108" t="s">
        <v>31</v>
      </c>
      <c r="J8" s="118"/>
      <c r="K8" s="118"/>
      <c r="L8" s="141">
        <f ca="1">RANDBETWEEN(1,9)/10</f>
        <v>0.3</v>
      </c>
      <c r="M8" s="111" t="s">
        <v>0</v>
      </c>
      <c r="N8" s="111" t="s">
        <v>80</v>
      </c>
      <c r="O8" s="111" t="s">
        <v>1</v>
      </c>
      <c r="P8" s="120">
        <f>1</f>
        <v>1</v>
      </c>
      <c r="Q8" s="82"/>
      <c r="R8" s="78"/>
      <c r="S8" s="50"/>
      <c r="T8" s="174"/>
      <c r="U8" s="175"/>
      <c r="V8" s="175"/>
      <c r="W8" s="175"/>
      <c r="X8" s="176"/>
      <c r="Y8" s="52"/>
      <c r="Z8" s="3">
        <f ca="1">$B$8/$D$8</f>
        <v>0.4</v>
      </c>
      <c r="AA8" s="141">
        <f ca="1">$P$8-$L$8</f>
        <v>0.7</v>
      </c>
      <c r="AB8" s="1"/>
      <c r="AC8" s="1"/>
      <c r="AD8" s="1"/>
      <c r="AE8" s="1"/>
      <c r="AF8" s="1"/>
      <c r="AG8" s="1"/>
      <c r="AH8" s="1"/>
      <c r="AI8" s="1"/>
    </row>
    <row r="9" spans="1:35" x14ac:dyDescent="0.3">
      <c r="A9" s="80" t="s">
        <v>5</v>
      </c>
      <c r="B9" s="110">
        <f ca="1">RANDBETWEEN(1,999)</f>
        <v>881</v>
      </c>
      <c r="C9" s="111" t="s">
        <v>0</v>
      </c>
      <c r="D9" s="111">
        <f ca="1">CHOOSE(RANDBETWEEN(1,2),11,21)</f>
        <v>11</v>
      </c>
      <c r="E9" s="111" t="s">
        <v>1</v>
      </c>
      <c r="F9" s="121"/>
      <c r="G9" s="88"/>
      <c r="H9" s="95"/>
      <c r="I9" s="107" t="s">
        <v>32</v>
      </c>
      <c r="J9" s="169"/>
      <c r="K9" s="170"/>
      <c r="L9" s="125">
        <f ca="1">CHOOSE(RANDBETWEEN(1,9),16,24,32,40,48,56,64,72,80)</f>
        <v>64</v>
      </c>
      <c r="M9" s="124" t="s">
        <v>78</v>
      </c>
      <c r="N9" s="124">
        <f>8</f>
        <v>8</v>
      </c>
      <c r="O9" s="113" t="s">
        <v>1</v>
      </c>
      <c r="P9" s="90"/>
      <c r="Q9" s="57"/>
      <c r="R9" s="10"/>
      <c r="S9" s="12"/>
      <c r="T9" s="174"/>
      <c r="U9" s="175"/>
      <c r="V9" s="175"/>
      <c r="W9" s="175"/>
      <c r="X9" s="176"/>
      <c r="Y9" s="53"/>
      <c r="Z9" s="81">
        <f ca="1">$B$9+$D$9</f>
        <v>892</v>
      </c>
      <c r="AA9" s="4">
        <f ca="1">$L$9/$N$9</f>
        <v>8</v>
      </c>
      <c r="AB9" s="1"/>
      <c r="AC9" s="1"/>
      <c r="AD9" s="1"/>
      <c r="AE9" s="1"/>
      <c r="AF9" s="1"/>
      <c r="AG9" s="1"/>
      <c r="AH9" s="1"/>
      <c r="AI9" s="1"/>
    </row>
    <row r="10" spans="1:35" x14ac:dyDescent="0.3">
      <c r="A10" s="34" t="s">
        <v>6</v>
      </c>
      <c r="B10" s="112">
        <f ca="1">RANDBETWEEN(10,99)</f>
        <v>66</v>
      </c>
      <c r="C10" s="113" t="s">
        <v>79</v>
      </c>
      <c r="D10" s="124">
        <f>10</f>
        <v>10</v>
      </c>
      <c r="E10" s="113" t="s">
        <v>1</v>
      </c>
      <c r="F10" s="96"/>
      <c r="G10" s="91"/>
      <c r="H10" s="92"/>
      <c r="I10" s="108" t="s">
        <v>33</v>
      </c>
      <c r="J10" s="180"/>
      <c r="K10" s="181"/>
      <c r="L10" s="137">
        <f ca="1">(RANDBETWEEN(1,9) &amp; "0" &amp; "0" &amp; "0")+0</f>
        <v>2000</v>
      </c>
      <c r="M10" s="111" t="s">
        <v>79</v>
      </c>
      <c r="N10" s="111">
        <f ca="1">CHOOSE(RANDBETWEEN(1,3),10,100,1000)</f>
        <v>100</v>
      </c>
      <c r="O10" s="111" t="s">
        <v>1</v>
      </c>
      <c r="P10" s="93"/>
      <c r="Q10" s="77"/>
      <c r="R10" s="78"/>
      <c r="S10" s="48"/>
      <c r="T10" s="174"/>
      <c r="U10" s="175"/>
      <c r="V10" s="175"/>
      <c r="W10" s="175"/>
      <c r="X10" s="176"/>
      <c r="Y10" s="52"/>
      <c r="Z10" s="3">
        <f ca="1">$B$10/$D$10</f>
        <v>6.6</v>
      </c>
      <c r="AA10" s="83">
        <f ca="1">$L$10/$N$10</f>
        <v>20</v>
      </c>
      <c r="AB10" s="1"/>
      <c r="AC10" s="1"/>
      <c r="AD10" s="1"/>
      <c r="AE10" s="1"/>
      <c r="AF10" s="1"/>
      <c r="AG10" s="1"/>
      <c r="AH10" s="1"/>
      <c r="AI10" s="1"/>
    </row>
    <row r="11" spans="1:35" x14ac:dyDescent="0.3">
      <c r="A11" s="80" t="s">
        <v>7</v>
      </c>
      <c r="B11" s="110">
        <f ca="1">CHOOSE(RANDBETWEEN(1,9),14,21,28,35,42,49,56,63,70)</f>
        <v>14</v>
      </c>
      <c r="C11" s="111" t="s">
        <v>78</v>
      </c>
      <c r="D11" s="111">
        <f>7</f>
        <v>7</v>
      </c>
      <c r="E11" s="111" t="s">
        <v>1</v>
      </c>
      <c r="F11" s="97"/>
      <c r="G11" s="98"/>
      <c r="H11" s="95"/>
      <c r="I11" s="107" t="s">
        <v>34</v>
      </c>
      <c r="J11" s="169"/>
      <c r="K11" s="170"/>
      <c r="L11" s="113">
        <f ca="1">(RANDBETWEEN(5,9) &amp; "00")+0</f>
        <v>600</v>
      </c>
      <c r="M11" s="117" t="s">
        <v>58</v>
      </c>
      <c r="N11" s="113">
        <f ca="1">(RANDBETWEEN(1,4) &amp; "0")+0</f>
        <v>20</v>
      </c>
      <c r="O11" s="113" t="s">
        <v>1</v>
      </c>
      <c r="P11" s="99"/>
      <c r="Q11" s="13"/>
      <c r="R11" s="10"/>
      <c r="S11" s="48"/>
      <c r="T11" s="174"/>
      <c r="U11" s="175"/>
      <c r="V11" s="175"/>
      <c r="W11" s="175"/>
      <c r="X11" s="176"/>
      <c r="Y11" s="53"/>
      <c r="Z11" s="81">
        <f ca="1">$B$11/$D$11</f>
        <v>2</v>
      </c>
      <c r="AA11" s="4">
        <f ca="1">$L$11-$N$11</f>
        <v>580</v>
      </c>
      <c r="AB11" s="1"/>
      <c r="AC11" s="1"/>
      <c r="AD11" s="1"/>
      <c r="AE11" s="1"/>
      <c r="AF11" s="1"/>
      <c r="AG11" s="1"/>
      <c r="AH11" s="1"/>
      <c r="AI11" s="1"/>
    </row>
    <row r="12" spans="1:35" x14ac:dyDescent="0.3">
      <c r="A12" s="34" t="s">
        <v>8</v>
      </c>
      <c r="B12" s="145">
        <f ca="1">RANDBETWEEN(1,10)</f>
        <v>8</v>
      </c>
      <c r="C12" s="113" t="s">
        <v>70</v>
      </c>
      <c r="D12" s="113">
        <f ca="1">RANDBETWEEN(2,11)</f>
        <v>7</v>
      </c>
      <c r="E12" s="113" t="s">
        <v>1</v>
      </c>
      <c r="F12" s="123">
        <f ca="1">$B$12*$D$12</f>
        <v>56</v>
      </c>
      <c r="G12" s="100"/>
      <c r="H12" s="92"/>
      <c r="I12" s="108" t="s">
        <v>35</v>
      </c>
      <c r="J12" s="180"/>
      <c r="K12" s="181"/>
      <c r="L12" s="110">
        <f ca="1">RANDBETWEEN(11,69)</f>
        <v>36</v>
      </c>
      <c r="M12" s="111" t="s">
        <v>0</v>
      </c>
      <c r="N12" s="111">
        <f ca="1">CHOOSE(RANDBETWEEN(1,2),9,19)</f>
        <v>19</v>
      </c>
      <c r="O12" s="111" t="s">
        <v>1</v>
      </c>
      <c r="P12" s="120"/>
      <c r="Q12" s="82"/>
      <c r="R12" s="78"/>
      <c r="S12" s="50"/>
      <c r="T12" s="177"/>
      <c r="U12" s="178"/>
      <c r="V12" s="178"/>
      <c r="W12" s="178"/>
      <c r="X12" s="179"/>
      <c r="Y12" s="53"/>
      <c r="Z12" s="3">
        <f ca="1">$B$12</f>
        <v>8</v>
      </c>
      <c r="AA12" s="83">
        <f ca="1">$L$12+$N$12</f>
        <v>55</v>
      </c>
      <c r="AB12" s="1"/>
      <c r="AC12" s="1"/>
      <c r="AD12" s="1"/>
      <c r="AE12" s="1"/>
      <c r="AF12" s="1"/>
      <c r="AG12" s="1"/>
      <c r="AH12" s="1"/>
      <c r="AI12" s="1"/>
    </row>
    <row r="13" spans="1:35" x14ac:dyDescent="0.3">
      <c r="A13" s="80" t="s">
        <v>9</v>
      </c>
      <c r="B13" s="110">
        <f ca="1">RANDBETWEEN(10,99)</f>
        <v>48</v>
      </c>
      <c r="C13" s="111" t="s">
        <v>78</v>
      </c>
      <c r="D13" s="111">
        <f>10</f>
        <v>10</v>
      </c>
      <c r="E13" s="111" t="s">
        <v>1</v>
      </c>
      <c r="F13" s="97"/>
      <c r="G13" s="98"/>
      <c r="H13" s="95"/>
      <c r="I13" s="107" t="s">
        <v>36</v>
      </c>
      <c r="J13" s="117"/>
      <c r="K13" s="117"/>
      <c r="L13" s="125">
        <f ca="1">RANDBETWEEN(1,10)</f>
        <v>10</v>
      </c>
      <c r="M13" s="113" t="s">
        <v>0</v>
      </c>
      <c r="N13" s="142">
        <f ca="1">RANDBETWEEN(1,9)/10</f>
        <v>0.1</v>
      </c>
      <c r="O13" s="113" t="s">
        <v>1</v>
      </c>
      <c r="P13" s="90"/>
      <c r="Q13" s="57"/>
      <c r="R13" s="10"/>
      <c r="S13" s="48"/>
      <c r="T13" s="17"/>
      <c r="U13" s="184" t="s">
        <v>62</v>
      </c>
      <c r="V13" s="185"/>
      <c r="W13" s="185"/>
      <c r="X13" s="60"/>
      <c r="Y13" s="22"/>
      <c r="Z13" s="81">
        <f ca="1">$B$13/$D$13</f>
        <v>4.8</v>
      </c>
      <c r="AA13" s="139">
        <f ca="1">$L$13+$N$13</f>
        <v>10.1</v>
      </c>
      <c r="AB13" s="1"/>
      <c r="AC13" s="1"/>
      <c r="AD13" s="1"/>
      <c r="AE13" s="1"/>
      <c r="AF13" s="1"/>
      <c r="AG13" s="1"/>
      <c r="AH13" s="1"/>
      <c r="AI13" s="1"/>
    </row>
    <row r="14" spans="1:35" x14ac:dyDescent="0.3">
      <c r="A14" s="34" t="s">
        <v>10</v>
      </c>
      <c r="B14" s="144">
        <f ca="1">RANDBETWEEN(19,99)/100</f>
        <v>0.21</v>
      </c>
      <c r="C14" s="113" t="s">
        <v>70</v>
      </c>
      <c r="D14" s="124">
        <f ca="1">CHOOSE(RANDBETWEEN(1,3),10,100,1000)</f>
        <v>1000</v>
      </c>
      <c r="E14" s="113" t="s">
        <v>1</v>
      </c>
      <c r="F14" s="96"/>
      <c r="G14" s="101"/>
      <c r="H14" s="92"/>
      <c r="I14" s="108" t="s">
        <v>37</v>
      </c>
      <c r="J14" s="180"/>
      <c r="K14" s="181"/>
      <c r="L14" s="110">
        <f ca="1">RANDBETWEEN(1,99)</f>
        <v>77</v>
      </c>
      <c r="M14" s="111" t="s">
        <v>0</v>
      </c>
      <c r="N14" s="111" t="s">
        <v>68</v>
      </c>
      <c r="O14" s="111" t="s">
        <v>1</v>
      </c>
      <c r="P14" s="120">
        <f>100</f>
        <v>100</v>
      </c>
      <c r="Q14" s="77"/>
      <c r="R14" s="78"/>
      <c r="S14" s="48"/>
      <c r="T14" s="186" t="s">
        <v>61</v>
      </c>
      <c r="U14" s="153"/>
      <c r="V14" s="153"/>
      <c r="W14" s="153"/>
      <c r="X14" s="187"/>
      <c r="Y14" s="53"/>
      <c r="Z14" s="3">
        <f ca="1">$B$14*$D$14</f>
        <v>210</v>
      </c>
      <c r="AA14" s="83">
        <f ca="1">$P$14-$L$14</f>
        <v>23</v>
      </c>
      <c r="AB14" s="1"/>
      <c r="AC14" s="1"/>
      <c r="AD14" s="1"/>
      <c r="AE14" s="1"/>
      <c r="AF14" s="1"/>
      <c r="AG14" s="1"/>
      <c r="AH14" s="1"/>
      <c r="AI14" s="1"/>
    </row>
    <row r="15" spans="1:35" x14ac:dyDescent="0.3">
      <c r="A15" s="80" t="s">
        <v>11</v>
      </c>
      <c r="B15" s="110">
        <f ca="1">F15-RANDBETWEEN(1,99)</f>
        <v>642</v>
      </c>
      <c r="C15" s="111" t="s">
        <v>0</v>
      </c>
      <c r="D15" s="111" t="s">
        <v>68</v>
      </c>
      <c r="E15" s="111" t="s">
        <v>1</v>
      </c>
      <c r="F15" s="119">
        <f ca="1">(RANDBETWEEN(1,9) &amp; "0" &amp; "0")+0</f>
        <v>700</v>
      </c>
      <c r="G15" s="102"/>
      <c r="H15" s="95"/>
      <c r="I15" s="107" t="s">
        <v>38</v>
      </c>
      <c r="J15" s="117">
        <f ca="1">RANDBETWEEN(0,9)</f>
        <v>2</v>
      </c>
      <c r="K15" s="117" t="s">
        <v>74</v>
      </c>
      <c r="L15" s="112" t="s">
        <v>73</v>
      </c>
      <c r="M15" s="113">
        <f ca="1">RANDBETWEEN(0,9)</f>
        <v>9</v>
      </c>
      <c r="N15" s="113" t="s">
        <v>82</v>
      </c>
      <c r="O15" s="113" t="s">
        <v>1</v>
      </c>
      <c r="P15" s="90"/>
      <c r="Q15" s="56"/>
      <c r="R15" s="10"/>
      <c r="S15" s="48"/>
      <c r="T15" s="17"/>
      <c r="U15" s="64"/>
      <c r="V15" s="62"/>
      <c r="W15" s="62"/>
      <c r="X15" s="63"/>
      <c r="Y15" s="53"/>
      <c r="Z15" s="81">
        <f ca="1">$F$15-$B$15</f>
        <v>58</v>
      </c>
      <c r="AA15" s="4">
        <f ca="1">$J$15+$M$15/10</f>
        <v>2.9</v>
      </c>
      <c r="AB15" s="1"/>
      <c r="AC15" s="1"/>
      <c r="AD15" s="1"/>
      <c r="AE15" s="1"/>
      <c r="AF15" s="1"/>
      <c r="AG15" s="1"/>
      <c r="AH15" s="1"/>
      <c r="AI15" s="1"/>
    </row>
    <row r="16" spans="1:35" x14ac:dyDescent="0.3">
      <c r="A16" s="34" t="s">
        <v>12</v>
      </c>
      <c r="B16" s="112">
        <f ca="1">RANDBETWEEN(1,11)</f>
        <v>7</v>
      </c>
      <c r="C16" s="113" t="s">
        <v>70</v>
      </c>
      <c r="D16" s="113">
        <f ca="1">RANDBETWEEN(2,11)</f>
        <v>9</v>
      </c>
      <c r="E16" s="113" t="s">
        <v>1</v>
      </c>
      <c r="F16" s="96"/>
      <c r="G16" s="101"/>
      <c r="H16" s="92"/>
      <c r="I16" s="108" t="s">
        <v>39</v>
      </c>
      <c r="J16" s="180"/>
      <c r="K16" s="181"/>
      <c r="L16" s="110">
        <f ca="1">RANDBETWEEN(1,9)</f>
        <v>8</v>
      </c>
      <c r="M16" s="111" t="s">
        <v>70</v>
      </c>
      <c r="N16" s="111">
        <f ca="1">CHOOSE(RANDBETWEEN(1,4),20,30,40,50,60,70,80,90)</f>
        <v>20</v>
      </c>
      <c r="O16" s="111" t="s">
        <v>1</v>
      </c>
      <c r="P16" s="120"/>
      <c r="Q16" s="77"/>
      <c r="R16" s="78"/>
      <c r="S16" s="50"/>
      <c r="T16" s="66"/>
      <c r="U16" s="139">
        <f ca="1">RANDBETWEEN(199,999)/10</f>
        <v>35</v>
      </c>
      <c r="V16" s="4"/>
      <c r="W16" s="139">
        <f ca="1">RANDBETWEEN(199,999)/10</f>
        <v>89.8</v>
      </c>
      <c r="X16" s="67"/>
      <c r="Y16" s="53"/>
      <c r="Z16" s="3">
        <f ca="1">$B$16*$D$16</f>
        <v>63</v>
      </c>
      <c r="AA16" s="83">
        <f ca="1">$L$16*$N$16</f>
        <v>160</v>
      </c>
      <c r="AB16" s="1"/>
      <c r="AC16" s="1"/>
      <c r="AD16" s="1"/>
      <c r="AE16" s="1"/>
      <c r="AF16" s="1"/>
      <c r="AG16" s="1"/>
      <c r="AH16" s="1"/>
      <c r="AI16" s="1"/>
    </row>
    <row r="17" spans="1:27" x14ac:dyDescent="0.3">
      <c r="A17" s="80" t="s">
        <v>13</v>
      </c>
      <c r="B17" s="110">
        <f ca="1">RANDBETWEEN(2,5)</f>
        <v>2</v>
      </c>
      <c r="C17" s="111" t="s">
        <v>70</v>
      </c>
      <c r="D17" s="111">
        <f ca="1">(RANDBETWEEN(1,5) &amp; "0")+0</f>
        <v>40</v>
      </c>
      <c r="E17" s="111" t="s">
        <v>1</v>
      </c>
      <c r="F17" s="94"/>
      <c r="G17" s="88"/>
      <c r="H17" s="95"/>
      <c r="I17" s="107" t="s">
        <v>29</v>
      </c>
      <c r="J17" s="188"/>
      <c r="K17" s="189"/>
      <c r="L17" s="169" t="s">
        <v>67</v>
      </c>
      <c r="M17" s="170"/>
      <c r="N17" s="113">
        <f ca="1">RANDBETWEEN(1,100)</f>
        <v>54</v>
      </c>
      <c r="O17" s="113" t="s">
        <v>1</v>
      </c>
      <c r="P17" s="116"/>
      <c r="Q17" s="57"/>
      <c r="R17" s="10"/>
      <c r="S17" s="50"/>
      <c r="T17" s="66"/>
      <c r="U17" s="139">
        <f t="shared" ref="U17:U20" ca="1" si="0">RANDBETWEEN(199,999)/10</f>
        <v>99.1</v>
      </c>
      <c r="V17" s="4"/>
      <c r="W17" s="139">
        <f t="shared" ref="W17:W20" ca="1" si="1">RANDBETWEEN(199,999)/10</f>
        <v>72</v>
      </c>
      <c r="X17" s="68"/>
      <c r="Y17" s="53"/>
      <c r="Z17" s="81">
        <f ca="1">$B$17*$D$17</f>
        <v>80</v>
      </c>
      <c r="AA17" s="4">
        <f ca="1">$N$17*2</f>
        <v>108</v>
      </c>
    </row>
    <row r="18" spans="1:27" x14ac:dyDescent="0.3">
      <c r="A18" s="34" t="s">
        <v>14</v>
      </c>
      <c r="B18" s="169" t="s">
        <v>69</v>
      </c>
      <c r="C18" s="170"/>
      <c r="D18" s="115">
        <f ca="1">EVEN(RANDBETWEEN(20,1000))</f>
        <v>760</v>
      </c>
      <c r="E18" s="113" t="s">
        <v>1</v>
      </c>
      <c r="F18" s="96"/>
      <c r="G18" s="101"/>
      <c r="H18" s="92"/>
      <c r="I18" s="108" t="s">
        <v>40</v>
      </c>
      <c r="J18" s="182"/>
      <c r="K18" s="183"/>
      <c r="L18" s="110">
        <f ca="1">CHOOSE(RANDBETWEEN(1,9),8,12,16,20,24,28,32,36,40)</f>
        <v>40</v>
      </c>
      <c r="M18" s="111" t="s">
        <v>78</v>
      </c>
      <c r="N18" s="111">
        <f>4</f>
        <v>4</v>
      </c>
      <c r="O18" s="111" t="s">
        <v>1</v>
      </c>
      <c r="P18" s="120"/>
      <c r="Q18" s="77"/>
      <c r="R18" s="78"/>
      <c r="S18" s="51"/>
      <c r="T18" s="17"/>
      <c r="U18" s="139">
        <f t="shared" ca="1" si="0"/>
        <v>82.8</v>
      </c>
      <c r="V18" s="4"/>
      <c r="W18" s="139">
        <f t="shared" ca="1" si="1"/>
        <v>66.8</v>
      </c>
      <c r="X18" s="18"/>
      <c r="Y18" s="53"/>
      <c r="Z18" s="3">
        <f ca="1">$D$18/2</f>
        <v>380</v>
      </c>
      <c r="AA18" s="83">
        <f ca="1">$L$18/$N$18</f>
        <v>10</v>
      </c>
    </row>
    <row r="19" spans="1:27" x14ac:dyDescent="0.3">
      <c r="A19" s="80" t="s">
        <v>15</v>
      </c>
      <c r="B19" s="110">
        <f ca="1">RANDBETWEEN(100,1000)</f>
        <v>204</v>
      </c>
      <c r="C19" s="111" t="s">
        <v>0</v>
      </c>
      <c r="D19" s="111">
        <f ca="1">CHOOSE(RANDBETWEEN(1,2),10,100,1000)</f>
        <v>100</v>
      </c>
      <c r="E19" s="111" t="s">
        <v>1</v>
      </c>
      <c r="F19" s="121"/>
      <c r="G19" s="88"/>
      <c r="H19" s="95"/>
      <c r="I19" s="107" t="s">
        <v>41</v>
      </c>
      <c r="J19" s="117">
        <f ca="1">RANDBETWEEN(0,20)</f>
        <v>17</v>
      </c>
      <c r="K19" s="117" t="s">
        <v>0</v>
      </c>
      <c r="L19" s="112">
        <f ca="1">RANDBETWEEN(0,20)</f>
        <v>2</v>
      </c>
      <c r="M19" s="113" t="s">
        <v>0</v>
      </c>
      <c r="N19" s="113">
        <f ca="1">RANDBETWEEN(0,12)</f>
        <v>9</v>
      </c>
      <c r="O19" s="113" t="s">
        <v>1</v>
      </c>
      <c r="P19" s="116"/>
      <c r="Q19" s="56"/>
      <c r="R19" s="10"/>
      <c r="S19" s="48"/>
      <c r="T19" s="66"/>
      <c r="U19" s="139">
        <f t="shared" ca="1" si="0"/>
        <v>39.5</v>
      </c>
      <c r="V19" s="4"/>
      <c r="W19" s="139">
        <f t="shared" ca="1" si="1"/>
        <v>78.3</v>
      </c>
      <c r="X19" s="68"/>
      <c r="Y19" s="53"/>
      <c r="Z19" s="81">
        <f ca="1">$B$19+$D$19</f>
        <v>304</v>
      </c>
      <c r="AA19" s="4">
        <f ca="1">$J$19+$L$19+$N$19</f>
        <v>28</v>
      </c>
    </row>
    <row r="20" spans="1:27" x14ac:dyDescent="0.3">
      <c r="A20" s="34" t="s">
        <v>16</v>
      </c>
      <c r="B20" s="112">
        <f ca="1">RANDBETWEEN(1,11)</f>
        <v>3</v>
      </c>
      <c r="C20" s="113" t="s">
        <v>70</v>
      </c>
      <c r="D20" s="113">
        <f ca="1">RANDBETWEEN(2,11)</f>
        <v>7</v>
      </c>
      <c r="E20" s="113" t="s">
        <v>1</v>
      </c>
      <c r="F20" s="96"/>
      <c r="G20" s="101"/>
      <c r="H20" s="92"/>
      <c r="I20" s="108" t="s">
        <v>42</v>
      </c>
      <c r="J20" s="180"/>
      <c r="K20" s="181"/>
      <c r="L20" s="141">
        <f ca="1">RANDBETWEEN(1,9)/10</f>
        <v>0.3</v>
      </c>
      <c r="M20" s="111" t="s">
        <v>0</v>
      </c>
      <c r="N20" s="111" t="s">
        <v>68</v>
      </c>
      <c r="O20" s="111" t="s">
        <v>1</v>
      </c>
      <c r="P20" s="120">
        <f>1</f>
        <v>1</v>
      </c>
      <c r="Q20" s="77"/>
      <c r="R20" s="78"/>
      <c r="S20" s="50"/>
      <c r="T20" s="17"/>
      <c r="U20" s="139">
        <f t="shared" ca="1" si="0"/>
        <v>81.900000000000006</v>
      </c>
      <c r="V20" s="4"/>
      <c r="W20" s="139">
        <f t="shared" ca="1" si="1"/>
        <v>42.2</v>
      </c>
      <c r="X20" s="18"/>
      <c r="Y20" s="53"/>
      <c r="Z20" s="3">
        <f ca="1">$B$20*$D$20</f>
        <v>21</v>
      </c>
      <c r="AA20" s="83">
        <f ca="1">$P$20-$L$20</f>
        <v>0.7</v>
      </c>
    </row>
    <row r="21" spans="1:27" x14ac:dyDescent="0.3">
      <c r="A21" s="80" t="s">
        <v>17</v>
      </c>
      <c r="B21" s="141">
        <f ca="1">RANDBETWEEN(19,99)/10</f>
        <v>7.4</v>
      </c>
      <c r="C21" s="111" t="s">
        <v>0</v>
      </c>
      <c r="D21" s="141">
        <f ca="1">RANDBETWEEN(19,99)/10</f>
        <v>8</v>
      </c>
      <c r="E21" s="111" t="s">
        <v>1</v>
      </c>
      <c r="F21" s="119"/>
      <c r="G21" s="98"/>
      <c r="H21" s="95"/>
      <c r="I21" s="107" t="s">
        <v>43</v>
      </c>
      <c r="J21" s="188"/>
      <c r="K21" s="189"/>
      <c r="L21" s="169" t="s">
        <v>71</v>
      </c>
      <c r="M21" s="170"/>
      <c r="N21" s="113">
        <f ca="1">RANDBETWEEN(1,50)</f>
        <v>13</v>
      </c>
      <c r="O21" s="113" t="s">
        <v>1</v>
      </c>
      <c r="P21" s="123"/>
      <c r="Q21" s="58"/>
      <c r="R21" s="10"/>
      <c r="S21" s="50"/>
      <c r="T21" s="65"/>
      <c r="U21" s="4">
        <f t="shared" ref="U21:U24" ca="1" si="2">RANDBETWEEN(0,99999)</f>
        <v>87067</v>
      </c>
      <c r="V21" s="4"/>
      <c r="W21" s="4">
        <f t="shared" ref="W21:W24" ca="1" si="3">RANDBETWEEN(0,99999)</f>
        <v>60613</v>
      </c>
      <c r="X21" s="67"/>
      <c r="Y21" s="53"/>
      <c r="Z21" s="140">
        <f ca="1">$B$21+$D$21</f>
        <v>15.4</v>
      </c>
      <c r="AA21" s="4">
        <f ca="1">$N$21*3</f>
        <v>39</v>
      </c>
    </row>
    <row r="22" spans="1:27" x14ac:dyDescent="0.3">
      <c r="A22" s="34" t="s">
        <v>18</v>
      </c>
      <c r="B22" s="125">
        <f ca="1">RANDBETWEEN(21,99)</f>
        <v>43</v>
      </c>
      <c r="C22" s="113" t="s">
        <v>58</v>
      </c>
      <c r="D22" s="124">
        <f ca="1">CHOOSE(RANDBETWEEN(1,2),9,19)</f>
        <v>19</v>
      </c>
      <c r="E22" s="113" t="s">
        <v>1</v>
      </c>
      <c r="F22" s="96"/>
      <c r="G22" s="101"/>
      <c r="H22" s="92"/>
      <c r="I22" s="108" t="s">
        <v>44</v>
      </c>
      <c r="J22" s="182"/>
      <c r="K22" s="183"/>
      <c r="L22" s="110">
        <f ca="1">(RANDBETWEEN(10,50) &amp; "0")+0</f>
        <v>130</v>
      </c>
      <c r="M22" s="111" t="s">
        <v>0</v>
      </c>
      <c r="N22" s="111">
        <f ca="1">(RANDBETWEEN(1,5) &amp; "0")+0</f>
        <v>10</v>
      </c>
      <c r="O22" s="111" t="s">
        <v>1</v>
      </c>
      <c r="P22" s="119"/>
      <c r="Q22" s="79"/>
      <c r="R22" s="78"/>
      <c r="S22" s="50"/>
      <c r="T22" s="66"/>
      <c r="U22" s="4">
        <f t="shared" ca="1" si="2"/>
        <v>89504</v>
      </c>
      <c r="V22" s="4"/>
      <c r="W22" s="4">
        <f t="shared" ca="1" si="3"/>
        <v>39530</v>
      </c>
      <c r="X22" s="67"/>
      <c r="Y22" s="22"/>
      <c r="Z22" s="3">
        <f ca="1">$B$22-$D$22</f>
        <v>24</v>
      </c>
      <c r="AA22" s="83">
        <f ca="1">$L$22+$N$22</f>
        <v>140</v>
      </c>
    </row>
    <row r="23" spans="1:27" x14ac:dyDescent="0.3">
      <c r="A23" s="80" t="s">
        <v>19</v>
      </c>
      <c r="B23" s="110">
        <f ca="1">RANDBETWEEN(10,89)</f>
        <v>25</v>
      </c>
      <c r="C23" s="111" t="s">
        <v>0</v>
      </c>
      <c r="D23" s="111">
        <f ca="1">(RANDBETWEEN(1,9) &amp; "0" &amp; "0")+0</f>
        <v>900</v>
      </c>
      <c r="E23" s="111" t="s">
        <v>1</v>
      </c>
      <c r="F23" s="119"/>
      <c r="G23" s="103"/>
      <c r="H23" s="95"/>
      <c r="I23" s="107" t="s">
        <v>45</v>
      </c>
      <c r="J23" s="188"/>
      <c r="K23" s="189"/>
      <c r="L23" s="122">
        <f ca="1">RANDBETWEEN(1,11)</f>
        <v>8</v>
      </c>
      <c r="M23" s="113" t="s">
        <v>70</v>
      </c>
      <c r="N23" s="136">
        <f ca="1">RANDBETWEEN(2,11)</f>
        <v>4</v>
      </c>
      <c r="O23" s="113" t="s">
        <v>1</v>
      </c>
      <c r="P23" s="123">
        <f ca="1">$N$23*$L$23</f>
        <v>32</v>
      </c>
      <c r="Q23" s="58"/>
      <c r="R23" s="10"/>
      <c r="S23" s="12"/>
      <c r="T23" s="17"/>
      <c r="U23" s="4">
        <f t="shared" ca="1" si="2"/>
        <v>13858</v>
      </c>
      <c r="V23" s="4"/>
      <c r="W23" s="4">
        <f t="shared" ca="1" si="3"/>
        <v>24084</v>
      </c>
      <c r="X23" s="67"/>
      <c r="Y23" s="53"/>
      <c r="Z23" s="81">
        <f ca="1">$B$23+$D$23</f>
        <v>925</v>
      </c>
      <c r="AA23" s="4">
        <f ca="1">$N$23</f>
        <v>4</v>
      </c>
    </row>
    <row r="24" spans="1:27" x14ac:dyDescent="0.3">
      <c r="A24" s="34" t="s">
        <v>20</v>
      </c>
      <c r="B24" s="122">
        <f ca="1">RANDBETWEEN(2,11)</f>
        <v>7</v>
      </c>
      <c r="C24" s="113" t="s">
        <v>70</v>
      </c>
      <c r="D24" s="113">
        <f ca="1">RANDBETWEEN(1,11)</f>
        <v>7</v>
      </c>
      <c r="E24" s="113" t="s">
        <v>1</v>
      </c>
      <c r="F24" s="96"/>
      <c r="G24" s="101"/>
      <c r="H24" s="92"/>
      <c r="I24" s="108" t="s">
        <v>46</v>
      </c>
      <c r="J24" s="126"/>
      <c r="K24" s="118"/>
      <c r="L24" s="141">
        <f ca="1">RANDBETWEEN(19,99)/10</f>
        <v>2</v>
      </c>
      <c r="M24" s="111" t="s">
        <v>70</v>
      </c>
      <c r="N24" s="111">
        <f ca="1">CHOOSE(RANDBETWEEN(1,3),10,100,1000)</f>
        <v>10</v>
      </c>
      <c r="O24" s="111" t="s">
        <v>1</v>
      </c>
      <c r="P24" s="93"/>
      <c r="Q24" s="82"/>
      <c r="R24" s="78"/>
      <c r="S24" s="50"/>
      <c r="T24" s="66"/>
      <c r="U24" s="4">
        <f t="shared" ca="1" si="2"/>
        <v>83238</v>
      </c>
      <c r="V24" s="4"/>
      <c r="W24" s="4">
        <f t="shared" ca="1" si="3"/>
        <v>7928</v>
      </c>
      <c r="X24" s="68"/>
      <c r="Y24" s="53"/>
      <c r="Z24" s="3">
        <f ca="1">$D$24*$B$24</f>
        <v>49</v>
      </c>
      <c r="AA24" s="83">
        <f ca="1">$N$24*$L$24</f>
        <v>20</v>
      </c>
    </row>
    <row r="25" spans="1:27" x14ac:dyDescent="0.3">
      <c r="A25" s="80" t="s">
        <v>21</v>
      </c>
      <c r="B25" s="141">
        <f ca="1">RANDBETWEEN(19,99)/10</f>
        <v>6.9</v>
      </c>
      <c r="C25" s="111" t="s">
        <v>0</v>
      </c>
      <c r="D25" s="141" t="s">
        <v>80</v>
      </c>
      <c r="E25" s="111" t="s">
        <v>1</v>
      </c>
      <c r="F25" s="121">
        <f>10</f>
        <v>10</v>
      </c>
      <c r="G25" s="88"/>
      <c r="H25" s="95"/>
      <c r="I25" s="107" t="s">
        <v>47</v>
      </c>
      <c r="J25" s="188"/>
      <c r="K25" s="189"/>
      <c r="L25" s="169" t="s">
        <v>77</v>
      </c>
      <c r="M25" s="170"/>
      <c r="N25" s="113">
        <f ca="1">CHOOSE(RANDBETWEEN(1,18),3,6,9,12,15,18,21,24,27,30,60,90,120,150,180,210,240,270,300)</f>
        <v>3</v>
      </c>
      <c r="O25" s="113" t="s">
        <v>1</v>
      </c>
      <c r="P25" s="116"/>
      <c r="Q25" s="57"/>
      <c r="R25" s="10"/>
      <c r="S25" s="12"/>
      <c r="T25" s="17"/>
      <c r="U25" s="73"/>
      <c r="V25" s="73"/>
      <c r="W25" s="13"/>
      <c r="X25" s="74"/>
      <c r="Y25" s="53"/>
      <c r="Z25" s="140">
        <f ca="1">$F$25-$B$25</f>
        <v>3.0999999999999996</v>
      </c>
      <c r="AA25" s="4">
        <f ca="1">$N$25/3</f>
        <v>1</v>
      </c>
    </row>
    <row r="26" spans="1:27" x14ac:dyDescent="0.3">
      <c r="A26" s="34" t="s">
        <v>22</v>
      </c>
      <c r="B26" s="112">
        <f ca="1">RANDBETWEEN(50,100)</f>
        <v>64</v>
      </c>
      <c r="C26" s="113" t="s">
        <v>58</v>
      </c>
      <c r="D26" s="113">
        <f ca="1">RANDBETWEEN(10,49)</f>
        <v>30</v>
      </c>
      <c r="E26" s="113" t="s">
        <v>1</v>
      </c>
      <c r="F26" s="123"/>
      <c r="G26" s="100"/>
      <c r="H26" s="92"/>
      <c r="I26" s="108" t="s">
        <v>48</v>
      </c>
      <c r="J26" s="180"/>
      <c r="K26" s="181"/>
      <c r="L26" s="110">
        <f ca="1">RANDBETWEEN(21,99)</f>
        <v>38</v>
      </c>
      <c r="M26" s="111" t="s">
        <v>58</v>
      </c>
      <c r="N26" s="111">
        <f ca="1">CHOOSE(RANDBETWEEN(1,2),11,21)</f>
        <v>11</v>
      </c>
      <c r="O26" s="111" t="s">
        <v>1</v>
      </c>
      <c r="P26" s="120"/>
      <c r="Q26" s="82"/>
      <c r="R26" s="78"/>
      <c r="S26" s="48"/>
      <c r="T26" s="191" t="s">
        <v>64</v>
      </c>
      <c r="U26" s="192"/>
      <c r="V26" s="192"/>
      <c r="W26" s="192"/>
      <c r="X26" s="193"/>
      <c r="Y26" s="53"/>
      <c r="Z26" s="3">
        <f ca="1">$B$26-$D$26</f>
        <v>34</v>
      </c>
      <c r="AA26" s="83">
        <f ca="1">$L$26-$N$26</f>
        <v>27</v>
      </c>
    </row>
    <row r="27" spans="1:27" x14ac:dyDescent="0.3">
      <c r="A27" s="80" t="s">
        <v>23</v>
      </c>
      <c r="B27" s="111">
        <f ca="1">RANDBETWEEN(1,9)</f>
        <v>1</v>
      </c>
      <c r="C27" s="111" t="s">
        <v>70</v>
      </c>
      <c r="D27" s="126">
        <f>12</f>
        <v>12</v>
      </c>
      <c r="E27" s="111" t="s">
        <v>1</v>
      </c>
      <c r="F27" s="119"/>
      <c r="G27" s="98"/>
      <c r="H27" s="95"/>
      <c r="I27" s="107" t="s">
        <v>30</v>
      </c>
      <c r="J27" s="169"/>
      <c r="K27" s="170"/>
      <c r="L27" s="112">
        <f ca="1">RANDBETWEEN(101,999)</f>
        <v>742</v>
      </c>
      <c r="M27" s="113" t="s">
        <v>58</v>
      </c>
      <c r="N27" s="124">
        <f ca="1">CHOOSE(RANDBETWEEN(1,2),10,100)</f>
        <v>10</v>
      </c>
      <c r="O27" s="113" t="s">
        <v>1</v>
      </c>
      <c r="P27" s="116"/>
      <c r="Q27" s="56"/>
      <c r="R27" s="10"/>
      <c r="S27" s="48"/>
      <c r="T27" s="69"/>
      <c r="U27" s="61"/>
      <c r="V27" s="24"/>
      <c r="W27" s="54"/>
      <c r="X27" s="70"/>
      <c r="Y27" s="53"/>
      <c r="Z27" s="81">
        <f ca="1">$D$27*$B$27</f>
        <v>12</v>
      </c>
      <c r="AA27" s="4">
        <f ca="1">$L$27-$N$27</f>
        <v>732</v>
      </c>
    </row>
    <row r="28" spans="1:27" x14ac:dyDescent="0.3">
      <c r="A28" s="34" t="s">
        <v>24</v>
      </c>
      <c r="B28" s="125">
        <f ca="1">CHOOSE(RANDBETWEEN(1,9),10,15,20,25,30,35,40,45,50)</f>
        <v>10</v>
      </c>
      <c r="C28" s="124" t="s">
        <v>78</v>
      </c>
      <c r="D28" s="124">
        <f>5</f>
        <v>5</v>
      </c>
      <c r="E28" s="113" t="s">
        <v>1</v>
      </c>
      <c r="F28" s="96"/>
      <c r="G28" s="91"/>
      <c r="H28" s="92"/>
      <c r="I28" s="108" t="s">
        <v>49</v>
      </c>
      <c r="J28" s="126">
        <f ca="1">RANDBETWEEN(0,99)</f>
        <v>44</v>
      </c>
      <c r="K28" s="118" t="s">
        <v>81</v>
      </c>
      <c r="L28" s="110" t="s">
        <v>73</v>
      </c>
      <c r="M28" s="111">
        <f ca="1">RANDBETWEEN(0,9)</f>
        <v>4</v>
      </c>
      <c r="N28" s="111" t="s">
        <v>75</v>
      </c>
      <c r="O28" s="111" t="s">
        <v>1</v>
      </c>
      <c r="P28" s="93"/>
      <c r="Q28" s="82"/>
      <c r="R28" s="78"/>
      <c r="S28" s="48"/>
      <c r="T28" s="17"/>
      <c r="U28" s="4" t="s">
        <v>60</v>
      </c>
      <c r="V28" s="139">
        <f ca="1">RANDBETWEEN(19,99)/10</f>
        <v>9.9</v>
      </c>
      <c r="W28" s="16" t="s">
        <v>60</v>
      </c>
      <c r="X28" s="18"/>
      <c r="Y28" s="53"/>
      <c r="Z28" s="3">
        <f ca="1">$B$28/$D$28</f>
        <v>2</v>
      </c>
      <c r="AA28" s="83">
        <f ca="1">$J$28*10000+$M$28*10</f>
        <v>440040</v>
      </c>
    </row>
    <row r="29" spans="1:27" x14ac:dyDescent="0.3">
      <c r="A29" s="80" t="s">
        <v>25</v>
      </c>
      <c r="B29" s="110">
        <f ca="1">(RANDBETWEEN(10,90) &amp; "0")+0</f>
        <v>180</v>
      </c>
      <c r="C29" s="111" t="s">
        <v>0</v>
      </c>
      <c r="D29" s="111">
        <f ca="1">(RANDBETWEEN(1,9) &amp; "0")+0</f>
        <v>80</v>
      </c>
      <c r="E29" s="111" t="s">
        <v>1</v>
      </c>
      <c r="F29" s="94"/>
      <c r="G29" s="88"/>
      <c r="H29" s="95"/>
      <c r="I29" s="107" t="s">
        <v>50</v>
      </c>
      <c r="J29" s="132"/>
      <c r="K29" s="194" t="s">
        <v>90</v>
      </c>
      <c r="L29" s="194"/>
      <c r="M29" s="170"/>
      <c r="N29" s="113">
        <f ca="1">RANDBETWEEN(1,10)</f>
        <v>6</v>
      </c>
      <c r="O29" s="113" t="s">
        <v>1</v>
      </c>
      <c r="P29" s="116"/>
      <c r="Q29" s="57"/>
      <c r="R29" s="10"/>
      <c r="S29" s="48"/>
      <c r="T29" s="17"/>
      <c r="U29" s="4" t="s">
        <v>60</v>
      </c>
      <c r="V29" s="13">
        <f ca="1">RANDBETWEEN(10000,49999)</f>
        <v>25737</v>
      </c>
      <c r="W29" s="16" t="s">
        <v>60</v>
      </c>
      <c r="X29" s="19"/>
      <c r="Y29" s="53"/>
      <c r="Z29" s="81">
        <f ca="1">$B$29+$D$29</f>
        <v>260</v>
      </c>
      <c r="AA29" s="4">
        <f ca="1">$N$29*4</f>
        <v>24</v>
      </c>
    </row>
    <row r="30" spans="1:27" x14ac:dyDescent="0.3">
      <c r="A30" s="34" t="s">
        <v>26</v>
      </c>
      <c r="B30" s="169" t="s">
        <v>69</v>
      </c>
      <c r="C30" s="170"/>
      <c r="D30" s="115">
        <f ca="1">EVEN(RANDBETWEEN(20,1000))</f>
        <v>620</v>
      </c>
      <c r="E30" s="113" t="s">
        <v>1</v>
      </c>
      <c r="F30" s="123"/>
      <c r="G30" s="104"/>
      <c r="H30" s="92"/>
      <c r="I30" s="108" t="s">
        <v>51</v>
      </c>
      <c r="J30" s="118">
        <f ca="1">RANDBETWEEN(10,20)</f>
        <v>11</v>
      </c>
      <c r="K30" s="118" t="s">
        <v>0</v>
      </c>
      <c r="L30" s="110">
        <f ca="1">RANDBETWEEN(10,20)</f>
        <v>11</v>
      </c>
      <c r="M30" s="111" t="s">
        <v>0</v>
      </c>
      <c r="N30" s="111">
        <f ca="1">RANDBETWEEN(0,12)</f>
        <v>12</v>
      </c>
      <c r="O30" s="111" t="s">
        <v>1</v>
      </c>
      <c r="P30" s="120"/>
      <c r="Q30" s="77"/>
      <c r="R30" s="78"/>
      <c r="S30" s="48"/>
      <c r="T30" s="17"/>
      <c r="U30" s="4" t="s">
        <v>60</v>
      </c>
      <c r="V30" s="13">
        <f ca="1">RANDBETWEEN(50000,99999)</f>
        <v>69385</v>
      </c>
      <c r="W30" s="16" t="s">
        <v>60</v>
      </c>
      <c r="X30" s="18"/>
      <c r="Y30" s="53"/>
      <c r="Z30" s="3">
        <f ca="1">$D$30/2</f>
        <v>310</v>
      </c>
      <c r="AA30" s="83">
        <f ca="1">$J$30+$L$30+$N$30</f>
        <v>34</v>
      </c>
    </row>
    <row r="31" spans="1:27" ht="15" thickBot="1" x14ac:dyDescent="0.35">
      <c r="A31" s="80" t="s">
        <v>27</v>
      </c>
      <c r="B31" s="110">
        <f ca="1">RANDBETWEEN(1,99)</f>
        <v>5</v>
      </c>
      <c r="C31" s="111" t="s">
        <v>0</v>
      </c>
      <c r="D31" s="111">
        <f ca="1">CHOOSE(RANDBETWEEN(1,4),10,100,1000,10000)</f>
        <v>10000</v>
      </c>
      <c r="E31" s="111" t="s">
        <v>1</v>
      </c>
      <c r="F31" s="121"/>
      <c r="G31" s="88"/>
      <c r="H31" s="95"/>
      <c r="I31" s="107" t="s">
        <v>52</v>
      </c>
      <c r="J31" s="188"/>
      <c r="K31" s="189"/>
      <c r="L31" s="138">
        <f ca="1">RANDBETWEEN(199,999)/100</f>
        <v>9.06</v>
      </c>
      <c r="M31" s="113" t="s">
        <v>70</v>
      </c>
      <c r="N31" s="113">
        <f ca="1">CHOOSE(RANDBETWEEN(1,3),10,100,1000)</f>
        <v>1000</v>
      </c>
      <c r="O31" s="113" t="s">
        <v>1</v>
      </c>
      <c r="P31" s="90"/>
      <c r="Q31" s="56"/>
      <c r="R31" s="10"/>
      <c r="S31" s="50"/>
      <c r="T31" s="20"/>
      <c r="U31" s="71"/>
      <c r="V31" s="71"/>
      <c r="W31" s="71"/>
      <c r="X31" s="21"/>
      <c r="Y31" s="52"/>
      <c r="Z31" s="81">
        <f ca="1">$B$31+$D$31</f>
        <v>10005</v>
      </c>
      <c r="AA31" s="4">
        <f ca="1">$L$31*$N$31</f>
        <v>9060</v>
      </c>
    </row>
    <row r="32" spans="1:27" x14ac:dyDescent="0.3">
      <c r="A32" s="190" t="s">
        <v>57</v>
      </c>
      <c r="B32" s="19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</row>
  </sheetData>
  <sheetProtection algorithmName="SHA-512" hashValue="yt2mhsjwHIGmBnDqQh3tV00wQClPnRBMZbna93b3UbUpKFRXmnn+sZZ2MD/S+66j2+8/DdkKHFu6+iSYsYbGog==" saltValue="uXcVHFxM/tDInaTmwnrwQA==" spinCount="100000" sheet="1" selectLockedCells="1" selectUnlockedCells="1"/>
  <mergeCells count="34">
    <mergeCell ref="B30:C30"/>
    <mergeCell ref="J31:K31"/>
    <mergeCell ref="A32:Y32"/>
    <mergeCell ref="J23:K23"/>
    <mergeCell ref="J25:K25"/>
    <mergeCell ref="L25:M25"/>
    <mergeCell ref="J26:K26"/>
    <mergeCell ref="T26:X26"/>
    <mergeCell ref="J27:K27"/>
    <mergeCell ref="K29:M29"/>
    <mergeCell ref="B18:C18"/>
    <mergeCell ref="J18:K18"/>
    <mergeCell ref="J20:K20"/>
    <mergeCell ref="J21:K21"/>
    <mergeCell ref="L21:M21"/>
    <mergeCell ref="J22:K22"/>
    <mergeCell ref="U13:W13"/>
    <mergeCell ref="J14:K14"/>
    <mergeCell ref="T14:X14"/>
    <mergeCell ref="J16:K16"/>
    <mergeCell ref="J17:K17"/>
    <mergeCell ref="L17:M17"/>
    <mergeCell ref="Z5:AA5"/>
    <mergeCell ref="L7:M7"/>
    <mergeCell ref="T7:X12"/>
    <mergeCell ref="J9:K9"/>
    <mergeCell ref="J10:K10"/>
    <mergeCell ref="J11:K11"/>
    <mergeCell ref="J12:K12"/>
    <mergeCell ref="T6:X6"/>
    <mergeCell ref="S1:Y1"/>
    <mergeCell ref="S2:Y2"/>
    <mergeCell ref="U3:W4"/>
    <mergeCell ref="W5:Y5"/>
  </mergeCells>
  <printOptions gridLines="1"/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F9D87-63FC-4D93-855B-25BD95C6E65E}">
  <dimension ref="A1:AI32"/>
  <sheetViews>
    <sheetView topLeftCell="A19" workbookViewId="0">
      <selection activeCell="K29" sqref="K29:M29"/>
    </sheetView>
  </sheetViews>
  <sheetFormatPr baseColWidth="10" defaultColWidth="11.44140625" defaultRowHeight="14.4" x14ac:dyDescent="0.3"/>
  <cols>
    <col min="1" max="1" width="3.6640625" style="36" customWidth="1"/>
    <col min="2" max="2" width="5.6640625" style="26" customWidth="1"/>
    <col min="3" max="3" width="5.5546875" style="2" customWidth="1"/>
    <col min="4" max="4" width="6.44140625" style="11" customWidth="1"/>
    <col min="5" max="5" width="4.5546875" style="2" customWidth="1"/>
    <col min="6" max="6" width="7.33203125" style="11" customWidth="1"/>
    <col min="7" max="7" width="0.88671875" style="2" customWidth="1"/>
    <col min="8" max="8" width="7.77734375" style="2" customWidth="1"/>
    <col min="9" max="9" width="4.33203125" style="109" customWidth="1"/>
    <col min="10" max="11" width="4.33203125" style="115" customWidth="1"/>
    <col min="12" max="12" width="5" style="26" customWidth="1"/>
    <col min="13" max="13" width="5.5546875" style="2" customWidth="1"/>
    <col min="14" max="14" width="5.109375" style="11" customWidth="1"/>
    <col min="15" max="15" width="5.109375" style="2" customWidth="1"/>
    <col min="16" max="16" width="7.33203125" style="11" customWidth="1"/>
    <col min="17" max="17" width="0.88671875" style="2" customWidth="1"/>
    <col min="18" max="18" width="7.77734375" style="2" customWidth="1"/>
    <col min="19" max="19" width="1.33203125" style="2" customWidth="1"/>
    <col min="20" max="20" width="4.21875" style="2" customWidth="1"/>
    <col min="21" max="21" width="5.77734375" style="2" customWidth="1"/>
    <col min="22" max="22" width="6.109375" style="2" customWidth="1"/>
    <col min="23" max="23" width="5.77734375" style="2" customWidth="1"/>
    <col min="24" max="24" width="3.77734375" style="2" customWidth="1"/>
    <col min="25" max="25" width="1" style="2" customWidth="1"/>
    <col min="26" max="27" width="11.44140625" style="11"/>
    <col min="29" max="29" width="0" hidden="1" customWidth="1"/>
  </cols>
  <sheetData>
    <row r="1" spans="1:35" x14ac:dyDescent="0.3">
      <c r="A1" s="34"/>
      <c r="B1" s="25"/>
      <c r="C1" s="7"/>
      <c r="D1" s="8"/>
      <c r="E1" s="7"/>
      <c r="F1" s="8"/>
      <c r="G1" s="7"/>
      <c r="H1" s="7"/>
      <c r="I1" s="105"/>
      <c r="J1" s="113"/>
      <c r="K1" s="113"/>
      <c r="L1" s="25"/>
      <c r="M1" s="7"/>
      <c r="N1" s="8"/>
      <c r="O1" s="7"/>
      <c r="P1" s="8"/>
      <c r="Q1" s="7"/>
      <c r="R1" s="34" t="s">
        <v>56</v>
      </c>
      <c r="S1" s="152" t="s">
        <v>53</v>
      </c>
      <c r="T1" s="153"/>
      <c r="U1" s="153"/>
      <c r="V1" s="153"/>
      <c r="W1" s="153"/>
      <c r="X1" s="153"/>
      <c r="Y1" s="154"/>
      <c r="Z1" s="85"/>
      <c r="AA1" s="37"/>
      <c r="AB1" s="1"/>
      <c r="AC1" s="6">
        <f ca="1">RAND()</f>
        <v>0.52860821984849549</v>
      </c>
      <c r="AD1" s="1"/>
      <c r="AE1" s="1"/>
      <c r="AF1" s="1"/>
      <c r="AG1" s="1"/>
      <c r="AH1" s="1"/>
    </row>
    <row r="2" spans="1:35" ht="15" thickBot="1" x14ac:dyDescent="0.35">
      <c r="A2" s="34"/>
      <c r="B2" s="25"/>
      <c r="C2" s="7"/>
      <c r="D2" s="8"/>
      <c r="E2" s="7"/>
      <c r="F2" s="8"/>
      <c r="G2" s="7"/>
      <c r="H2" s="7"/>
      <c r="I2" s="105"/>
      <c r="J2" s="113"/>
      <c r="K2" s="113"/>
      <c r="L2" s="25"/>
      <c r="M2" s="7"/>
      <c r="N2" s="8"/>
      <c r="O2" s="7"/>
      <c r="P2" s="8"/>
      <c r="Q2" s="7"/>
      <c r="R2" s="34">
        <f ca="1">ROUND(+AC1*1000,0)</f>
        <v>529</v>
      </c>
      <c r="S2" s="155" t="s">
        <v>54</v>
      </c>
      <c r="T2" s="156"/>
      <c r="U2" s="156"/>
      <c r="V2" s="156"/>
      <c r="W2" s="156"/>
      <c r="X2" s="156"/>
      <c r="Y2" s="157"/>
      <c r="Z2" s="23"/>
      <c r="AA2" s="39"/>
      <c r="AB2" s="1"/>
      <c r="AC2" s="1"/>
      <c r="AD2" s="1"/>
      <c r="AE2" s="1"/>
      <c r="AF2" s="1"/>
      <c r="AG2" s="1"/>
      <c r="AH2" s="1"/>
    </row>
    <row r="3" spans="1:35" ht="6" customHeight="1" thickTop="1" x14ac:dyDescent="0.3">
      <c r="A3" s="34"/>
      <c r="B3" s="25"/>
      <c r="C3" s="7"/>
      <c r="D3" s="8"/>
      <c r="E3" s="7"/>
      <c r="F3" s="8"/>
      <c r="G3" s="24"/>
      <c r="H3" s="24"/>
      <c r="I3" s="105"/>
      <c r="J3" s="113"/>
      <c r="K3" s="113"/>
      <c r="L3" s="25"/>
      <c r="M3" s="7"/>
      <c r="N3" s="8"/>
      <c r="O3" s="7"/>
      <c r="P3" s="8"/>
      <c r="Q3" s="7"/>
      <c r="R3" s="8"/>
      <c r="S3" s="38"/>
      <c r="T3" s="44"/>
      <c r="U3" s="158"/>
      <c r="V3" s="159"/>
      <c r="W3" s="160"/>
      <c r="X3" s="41"/>
      <c r="Y3" s="72"/>
      <c r="Z3" s="15"/>
      <c r="AA3" s="8"/>
      <c r="AB3" s="1"/>
      <c r="AC3" s="1"/>
      <c r="AD3" s="1"/>
      <c r="AE3" s="1"/>
      <c r="AF3" s="1"/>
      <c r="AG3" s="1"/>
      <c r="AH3" s="1"/>
    </row>
    <row r="4" spans="1:35" ht="16.8" customHeight="1" thickBot="1" x14ac:dyDescent="0.35">
      <c r="A4" s="34"/>
      <c r="B4" s="25"/>
      <c r="C4" s="7"/>
      <c r="D4" s="8"/>
      <c r="E4" s="7"/>
      <c r="F4" s="8"/>
      <c r="G4" s="24"/>
      <c r="H4" s="24"/>
      <c r="I4" s="105"/>
      <c r="J4" s="113"/>
      <c r="K4" s="113"/>
      <c r="L4" s="25"/>
      <c r="M4" s="7"/>
      <c r="N4" s="8"/>
      <c r="O4" s="7"/>
      <c r="P4" s="8"/>
      <c r="Q4" s="54"/>
      <c r="R4" s="14"/>
      <c r="S4" s="39"/>
      <c r="T4" s="43"/>
      <c r="U4" s="161"/>
      <c r="V4" s="162"/>
      <c r="W4" s="163"/>
      <c r="X4" s="42"/>
      <c r="Y4" s="72"/>
      <c r="Z4" s="85"/>
      <c r="AA4" s="40"/>
      <c r="AB4" s="1"/>
      <c r="AC4" s="1"/>
      <c r="AD4" s="1"/>
      <c r="AE4" s="1"/>
      <c r="AF4" s="1"/>
      <c r="AG4" s="1"/>
      <c r="AH4" s="1"/>
    </row>
    <row r="5" spans="1:35" ht="16.2" customHeight="1" thickTop="1" thickBot="1" x14ac:dyDescent="0.35">
      <c r="A5" s="34"/>
      <c r="B5" s="25"/>
      <c r="C5" s="7"/>
      <c r="D5" s="8"/>
      <c r="E5" s="7"/>
      <c r="F5" s="8"/>
      <c r="G5" s="24"/>
      <c r="H5" s="9"/>
      <c r="I5" s="105"/>
      <c r="J5" s="113"/>
      <c r="K5" s="113"/>
      <c r="L5" s="25"/>
      <c r="M5" s="7"/>
      <c r="N5" s="8"/>
      <c r="O5" s="7"/>
      <c r="P5" s="8"/>
      <c r="Q5" s="54"/>
      <c r="R5" s="75" t="s">
        <v>85</v>
      </c>
      <c r="S5" s="29"/>
      <c r="T5" s="45"/>
      <c r="U5" s="131"/>
      <c r="V5" s="46"/>
      <c r="W5" s="164"/>
      <c r="X5" s="165"/>
      <c r="Y5" s="166"/>
      <c r="Z5" s="167" t="s">
        <v>2</v>
      </c>
      <c r="AA5" s="168"/>
      <c r="AB5" s="1"/>
      <c r="AC5" s="1"/>
      <c r="AD5" s="1"/>
      <c r="AE5" s="1"/>
      <c r="AF5" s="1"/>
      <c r="AG5" s="1"/>
      <c r="AH5" s="1"/>
    </row>
    <row r="6" spans="1:35" s="31" customFormat="1" ht="37.799999999999997" customHeight="1" x14ac:dyDescent="0.3">
      <c r="A6" s="35"/>
      <c r="B6" s="27"/>
      <c r="C6" s="28"/>
      <c r="D6" s="29"/>
      <c r="E6" s="28"/>
      <c r="F6" s="76"/>
      <c r="G6" s="55"/>
      <c r="H6" s="32" t="s">
        <v>55</v>
      </c>
      <c r="I6" s="106"/>
      <c r="J6" s="114"/>
      <c r="K6" s="114"/>
      <c r="L6" s="27"/>
      <c r="M6" s="28"/>
      <c r="N6" s="29"/>
      <c r="O6" s="28"/>
      <c r="P6" s="29"/>
      <c r="Q6" s="59"/>
      <c r="R6" s="33" t="s">
        <v>55</v>
      </c>
      <c r="S6" s="49"/>
      <c r="T6" s="149" t="s">
        <v>59</v>
      </c>
      <c r="U6" s="150"/>
      <c r="V6" s="150"/>
      <c r="W6" s="150"/>
      <c r="X6" s="151"/>
      <c r="Y6" s="47"/>
      <c r="Z6" s="84" t="s">
        <v>65</v>
      </c>
      <c r="AA6" s="84" t="s">
        <v>66</v>
      </c>
      <c r="AB6" s="30"/>
      <c r="AC6" s="30"/>
      <c r="AD6" s="30"/>
      <c r="AE6" s="30"/>
      <c r="AF6" s="30"/>
      <c r="AG6" s="30"/>
      <c r="AH6" s="30"/>
    </row>
    <row r="7" spans="1:35" x14ac:dyDescent="0.3">
      <c r="A7" s="80" t="s">
        <v>3</v>
      </c>
      <c r="B7" s="141">
        <f ca="1">RANDBETWEEN(19,99)/10</f>
        <v>5</v>
      </c>
      <c r="C7" s="111" t="s">
        <v>70</v>
      </c>
      <c r="D7" s="111">
        <f ca="1">CHOOSE(RANDBETWEEN(1,3),10,100,1000)</f>
        <v>10</v>
      </c>
      <c r="E7" s="111" t="s">
        <v>1</v>
      </c>
      <c r="F7" s="87"/>
      <c r="G7" s="88"/>
      <c r="H7" s="89"/>
      <c r="I7" s="107" t="s">
        <v>28</v>
      </c>
      <c r="J7" s="134"/>
      <c r="K7" s="128"/>
      <c r="L7" s="169" t="s">
        <v>76</v>
      </c>
      <c r="M7" s="170"/>
      <c r="N7" s="113">
        <f ca="1">CHOOSE(RANDBETWEEN(1,19),4,8,12,16,20,24,28,32,36,40,80,120,160,200,240,280,320,360,400)</f>
        <v>12</v>
      </c>
      <c r="O7" s="113" t="s">
        <v>1</v>
      </c>
      <c r="P7" s="135"/>
      <c r="Q7" s="57"/>
      <c r="R7" s="5"/>
      <c r="S7" s="50"/>
      <c r="T7" s="171" t="s">
        <v>63</v>
      </c>
      <c r="U7" s="172"/>
      <c r="V7" s="172"/>
      <c r="W7" s="172"/>
      <c r="X7" s="173"/>
      <c r="Y7" s="22"/>
      <c r="Z7" s="81">
        <f ca="1">$B$7*$D$7</f>
        <v>50</v>
      </c>
      <c r="AA7" s="4">
        <f ca="1">$N$7/4</f>
        <v>3</v>
      </c>
      <c r="AB7" s="1"/>
      <c r="AC7" s="1"/>
      <c r="AD7" s="1"/>
      <c r="AE7" s="1"/>
      <c r="AF7" s="1"/>
      <c r="AG7" s="1"/>
      <c r="AH7" s="1"/>
    </row>
    <row r="8" spans="1:35" x14ac:dyDescent="0.3">
      <c r="A8" s="34" t="s">
        <v>4</v>
      </c>
      <c r="B8">
        <f ca="1">(RANDBETWEEN(1,9) &amp; "0" &amp; "0")+0</f>
        <v>600</v>
      </c>
      <c r="C8" s="113" t="s">
        <v>79</v>
      </c>
      <c r="D8" s="124">
        <f ca="1">CHOOSE(RANDBETWEEN(1,3),10,100,1000)</f>
        <v>10</v>
      </c>
      <c r="E8" s="113" t="s">
        <v>1</v>
      </c>
      <c r="F8" s="90"/>
      <c r="G8" s="91"/>
      <c r="H8" s="92"/>
      <c r="I8" s="108" t="s">
        <v>31</v>
      </c>
      <c r="J8" s="130"/>
      <c r="K8" s="130"/>
      <c r="L8" s="141">
        <f ca="1">RANDBETWEEN(1,9)/10</f>
        <v>0.8</v>
      </c>
      <c r="M8" s="111" t="s">
        <v>0</v>
      </c>
      <c r="N8" s="111" t="s">
        <v>80</v>
      </c>
      <c r="O8" s="111" t="s">
        <v>1</v>
      </c>
      <c r="P8" s="120">
        <f>1</f>
        <v>1</v>
      </c>
      <c r="Q8" s="82"/>
      <c r="R8" s="78"/>
      <c r="S8" s="50"/>
      <c r="T8" s="174"/>
      <c r="U8" s="175"/>
      <c r="V8" s="175"/>
      <c r="W8" s="175"/>
      <c r="X8" s="176"/>
      <c r="Y8" s="52"/>
      <c r="Z8" s="3">
        <f ca="1">$B$8/$D$8</f>
        <v>60</v>
      </c>
      <c r="AA8" s="141">
        <f ca="1">$P$8-$L$8</f>
        <v>0.19999999999999996</v>
      </c>
      <c r="AB8" s="1"/>
      <c r="AC8" s="1"/>
      <c r="AD8" s="1"/>
      <c r="AE8" s="1"/>
      <c r="AF8" s="1"/>
      <c r="AG8" s="1"/>
      <c r="AH8" s="1"/>
      <c r="AI8" s="1"/>
    </row>
    <row r="9" spans="1:35" x14ac:dyDescent="0.3">
      <c r="A9" s="80" t="s">
        <v>5</v>
      </c>
      <c r="B9" s="110">
        <f ca="1">RANDBETWEEN(1,999)</f>
        <v>463</v>
      </c>
      <c r="C9" s="111" t="s">
        <v>0</v>
      </c>
      <c r="D9" s="111">
        <f ca="1">CHOOSE(RANDBETWEEN(1,2),11,21)</f>
        <v>11</v>
      </c>
      <c r="E9" s="111" t="s">
        <v>1</v>
      </c>
      <c r="F9" s="121"/>
      <c r="G9" s="88"/>
      <c r="H9" s="95"/>
      <c r="I9" s="107" t="s">
        <v>32</v>
      </c>
      <c r="J9" s="169"/>
      <c r="K9" s="170"/>
      <c r="L9" s="125">
        <f ca="1">CHOOSE(RANDBETWEEN(1,9),16,24,32,40,48,56,64,72,80)</f>
        <v>64</v>
      </c>
      <c r="M9" s="124" t="s">
        <v>78</v>
      </c>
      <c r="N9" s="124">
        <f>8</f>
        <v>8</v>
      </c>
      <c r="O9" s="113" t="s">
        <v>1</v>
      </c>
      <c r="P9" s="90"/>
      <c r="Q9" s="57"/>
      <c r="R9" s="10"/>
      <c r="S9" s="12"/>
      <c r="T9" s="174"/>
      <c r="U9" s="175"/>
      <c r="V9" s="175"/>
      <c r="W9" s="175"/>
      <c r="X9" s="176"/>
      <c r="Y9" s="53"/>
      <c r="Z9" s="81">
        <f ca="1">$B$9+$D$9</f>
        <v>474</v>
      </c>
      <c r="AA9" s="4">
        <f ca="1">$L$9/$N$9</f>
        <v>8</v>
      </c>
      <c r="AB9" s="1"/>
      <c r="AC9" s="1"/>
      <c r="AD9" s="1"/>
      <c r="AE9" s="1"/>
      <c r="AF9" s="1"/>
      <c r="AG9" s="1"/>
      <c r="AH9" s="1"/>
      <c r="AI9" s="1"/>
    </row>
    <row r="10" spans="1:35" x14ac:dyDescent="0.3">
      <c r="A10" s="34" t="s">
        <v>6</v>
      </c>
      <c r="B10" s="112">
        <f ca="1">RANDBETWEEN(10,99)</f>
        <v>85</v>
      </c>
      <c r="C10" s="113" t="s">
        <v>79</v>
      </c>
      <c r="D10" s="124">
        <f>10</f>
        <v>10</v>
      </c>
      <c r="E10" s="113" t="s">
        <v>1</v>
      </c>
      <c r="F10" s="96"/>
      <c r="G10" s="91"/>
      <c r="H10" s="92"/>
      <c r="I10" s="108" t="s">
        <v>33</v>
      </c>
      <c r="J10" s="180"/>
      <c r="K10" s="181"/>
      <c r="L10" s="137">
        <f ca="1">(RANDBETWEEN(1,9) &amp; "0" &amp; "0" &amp; "0")+0</f>
        <v>9000</v>
      </c>
      <c r="M10" s="111" t="s">
        <v>79</v>
      </c>
      <c r="N10" s="111">
        <f ca="1">CHOOSE(RANDBETWEEN(1,3),10,100,1000)</f>
        <v>10</v>
      </c>
      <c r="O10" s="111" t="s">
        <v>1</v>
      </c>
      <c r="P10" s="93"/>
      <c r="Q10" s="77"/>
      <c r="R10" s="78"/>
      <c r="S10" s="48"/>
      <c r="T10" s="174"/>
      <c r="U10" s="175"/>
      <c r="V10" s="175"/>
      <c r="W10" s="175"/>
      <c r="X10" s="176"/>
      <c r="Y10" s="52"/>
      <c r="Z10" s="3">
        <f ca="1">$B$10/$D$10</f>
        <v>8.5</v>
      </c>
      <c r="AA10" s="83">
        <f ca="1">$L$10/$N$10</f>
        <v>900</v>
      </c>
      <c r="AB10" s="1"/>
      <c r="AC10" s="1"/>
      <c r="AD10" s="1"/>
      <c r="AE10" s="1"/>
      <c r="AF10" s="1"/>
      <c r="AG10" s="1"/>
      <c r="AH10" s="1"/>
      <c r="AI10" s="1"/>
    </row>
    <row r="11" spans="1:35" x14ac:dyDescent="0.3">
      <c r="A11" s="80" t="s">
        <v>7</v>
      </c>
      <c r="B11" s="110">
        <f ca="1">CHOOSE(RANDBETWEEN(1,9),14,21,28,35,42,49,56,63,70)</f>
        <v>28</v>
      </c>
      <c r="C11" s="111" t="s">
        <v>78</v>
      </c>
      <c r="D11" s="111">
        <f>7</f>
        <v>7</v>
      </c>
      <c r="E11" s="111" t="s">
        <v>1</v>
      </c>
      <c r="F11" s="97"/>
      <c r="G11" s="98"/>
      <c r="H11" s="95"/>
      <c r="I11" s="107" t="s">
        <v>34</v>
      </c>
      <c r="J11" s="169"/>
      <c r="K11" s="170"/>
      <c r="L11" s="113">
        <f ca="1">$P$11*RANDBETWEEN(2,9)</f>
        <v>27</v>
      </c>
      <c r="M11" s="124" t="s">
        <v>79</v>
      </c>
      <c r="N11" s="113" t="s">
        <v>80</v>
      </c>
      <c r="O11" s="113" t="s">
        <v>1</v>
      </c>
      <c r="P11" s="123">
        <f ca="1">RANDBETWEEN(2,9)</f>
        <v>3</v>
      </c>
      <c r="Q11" s="13"/>
      <c r="R11" s="10"/>
      <c r="S11" s="48"/>
      <c r="T11" s="174"/>
      <c r="U11" s="175"/>
      <c r="V11" s="175"/>
      <c r="W11" s="175"/>
      <c r="X11" s="176"/>
      <c r="Y11" s="53"/>
      <c r="Z11" s="81">
        <f ca="1">$B$11/$D$11</f>
        <v>4</v>
      </c>
      <c r="AA11" s="4">
        <f ca="1">$L$11/$P$11</f>
        <v>9</v>
      </c>
      <c r="AB11" s="1"/>
      <c r="AC11" s="1"/>
      <c r="AD11" s="1"/>
      <c r="AE11" s="1"/>
      <c r="AF11" s="1"/>
      <c r="AG11" s="1"/>
      <c r="AH11" s="1"/>
      <c r="AI11" s="1"/>
    </row>
    <row r="12" spans="1:35" x14ac:dyDescent="0.3">
      <c r="A12" s="34" t="s">
        <v>8</v>
      </c>
      <c r="B12" s="145">
        <f ca="1">RANDBETWEEN(1,10)</f>
        <v>7</v>
      </c>
      <c r="C12" s="113" t="s">
        <v>70</v>
      </c>
      <c r="D12" s="113">
        <f ca="1">RANDBETWEEN(2,11)</f>
        <v>5</v>
      </c>
      <c r="E12" s="113" t="s">
        <v>1</v>
      </c>
      <c r="F12" s="123">
        <f ca="1">$B$12*$D$12</f>
        <v>35</v>
      </c>
      <c r="G12" s="100"/>
      <c r="H12" s="92"/>
      <c r="I12" s="108" t="s">
        <v>35</v>
      </c>
      <c r="J12" s="180"/>
      <c r="K12" s="181"/>
      <c r="L12" s="110">
        <f ca="1">RANDBETWEEN(11,69)</f>
        <v>62</v>
      </c>
      <c r="M12" s="111" t="s">
        <v>0</v>
      </c>
      <c r="N12" s="111">
        <f ca="1">CHOOSE(RANDBETWEEN(1,2),9,19)</f>
        <v>9</v>
      </c>
      <c r="O12" s="111" t="s">
        <v>1</v>
      </c>
      <c r="P12" s="120"/>
      <c r="Q12" s="82"/>
      <c r="R12" s="78"/>
      <c r="S12" s="50"/>
      <c r="T12" s="177"/>
      <c r="U12" s="178"/>
      <c r="V12" s="178"/>
      <c r="W12" s="178"/>
      <c r="X12" s="179"/>
      <c r="Y12" s="53"/>
      <c r="Z12" s="3">
        <f ca="1">$B$12</f>
        <v>7</v>
      </c>
      <c r="AA12" s="83">
        <f ca="1">$L$12+$N$12</f>
        <v>71</v>
      </c>
      <c r="AB12" s="1"/>
      <c r="AC12" s="1"/>
      <c r="AD12" s="1"/>
      <c r="AE12" s="1"/>
      <c r="AF12" s="1"/>
      <c r="AG12" s="1"/>
      <c r="AH12" s="1"/>
      <c r="AI12" s="1"/>
    </row>
    <row r="13" spans="1:35" x14ac:dyDescent="0.3">
      <c r="A13" s="80" t="s">
        <v>9</v>
      </c>
      <c r="B13" s="110">
        <f ca="1">RANDBETWEEN(10,99)</f>
        <v>27</v>
      </c>
      <c r="C13" s="111" t="s">
        <v>78</v>
      </c>
      <c r="D13" s="111">
        <f>10</f>
        <v>10</v>
      </c>
      <c r="E13" s="111" t="s">
        <v>1</v>
      </c>
      <c r="F13" s="97"/>
      <c r="G13" s="98"/>
      <c r="H13" s="95"/>
      <c r="I13" s="107" t="s">
        <v>36</v>
      </c>
      <c r="J13" s="128"/>
      <c r="K13" s="128"/>
      <c r="L13" s="125">
        <f ca="1">RANDBETWEEN(1,10)</f>
        <v>10</v>
      </c>
      <c r="M13" s="113" t="s">
        <v>0</v>
      </c>
      <c r="N13" s="142">
        <f ca="1">RANDBETWEEN(1,9)/10</f>
        <v>0.1</v>
      </c>
      <c r="O13" s="113" t="s">
        <v>1</v>
      </c>
      <c r="P13" s="90"/>
      <c r="Q13" s="57"/>
      <c r="R13" s="10"/>
      <c r="S13" s="48"/>
      <c r="T13" s="17"/>
      <c r="U13" s="184" t="s">
        <v>62</v>
      </c>
      <c r="V13" s="185"/>
      <c r="W13" s="185"/>
      <c r="X13" s="60"/>
      <c r="Y13" s="22"/>
      <c r="Z13" s="81">
        <f ca="1">$B$13/$D$13</f>
        <v>2.7</v>
      </c>
      <c r="AA13" s="139">
        <f ca="1">$L$13+$N$13</f>
        <v>10.1</v>
      </c>
      <c r="AB13" s="1"/>
      <c r="AC13" s="1"/>
      <c r="AD13" s="1"/>
      <c r="AE13" s="1"/>
      <c r="AF13" s="1"/>
      <c r="AG13" s="1"/>
      <c r="AH13" s="1"/>
      <c r="AI13" s="1"/>
    </row>
    <row r="14" spans="1:35" x14ac:dyDescent="0.3">
      <c r="A14" s="34" t="s">
        <v>10</v>
      </c>
      <c r="B14" s="144">
        <f ca="1">RANDBETWEEN(19,99)/100</f>
        <v>0.25</v>
      </c>
      <c r="C14" s="113" t="s">
        <v>70</v>
      </c>
      <c r="D14" s="124">
        <f ca="1">CHOOSE(RANDBETWEEN(1,3),10,100,1000)</f>
        <v>10</v>
      </c>
      <c r="E14" s="113" t="s">
        <v>1</v>
      </c>
      <c r="F14" s="96"/>
      <c r="G14" s="101"/>
      <c r="H14" s="92"/>
      <c r="I14" s="108" t="s">
        <v>37</v>
      </c>
      <c r="J14" s="180"/>
      <c r="K14" s="181"/>
      <c r="L14" s="110">
        <f ca="1">RANDBETWEEN(1,99)</f>
        <v>7</v>
      </c>
      <c r="M14" s="111" t="s">
        <v>0</v>
      </c>
      <c r="N14" s="111" t="s">
        <v>68</v>
      </c>
      <c r="O14" s="111" t="s">
        <v>1</v>
      </c>
      <c r="P14" s="120">
        <f>100</f>
        <v>100</v>
      </c>
      <c r="Q14" s="77"/>
      <c r="R14" s="78"/>
      <c r="S14" s="48"/>
      <c r="T14" s="186" t="s">
        <v>61</v>
      </c>
      <c r="U14" s="153"/>
      <c r="V14" s="153"/>
      <c r="W14" s="153"/>
      <c r="X14" s="187"/>
      <c r="Y14" s="53"/>
      <c r="Z14" s="3">
        <f ca="1">$B$14*$D$14</f>
        <v>2.5</v>
      </c>
      <c r="AA14" s="83">
        <f ca="1">$P$14-$L$14</f>
        <v>93</v>
      </c>
      <c r="AB14" s="1"/>
      <c r="AC14" s="1"/>
      <c r="AD14" s="1"/>
      <c r="AE14" s="1"/>
      <c r="AF14" s="1"/>
      <c r="AG14" s="1"/>
      <c r="AH14" s="1"/>
      <c r="AI14" s="1"/>
    </row>
    <row r="15" spans="1:35" x14ac:dyDescent="0.3">
      <c r="A15" s="80" t="s">
        <v>11</v>
      </c>
      <c r="B15" s="110">
        <f ca="1">F15-RANDBETWEEN(1,99)</f>
        <v>3919</v>
      </c>
      <c r="C15" s="111" t="s">
        <v>0</v>
      </c>
      <c r="D15" s="111" t="s">
        <v>68</v>
      </c>
      <c r="E15" s="111" t="s">
        <v>1</v>
      </c>
      <c r="F15" s="119">
        <f ca="1">(RANDBETWEEN(2,9) &amp; "0" &amp; "0" &amp; "0")+0</f>
        <v>4000</v>
      </c>
      <c r="G15" s="102"/>
      <c r="H15" s="95"/>
      <c r="I15" s="107" t="s">
        <v>38</v>
      </c>
      <c r="J15" s="128">
        <f ca="1">RANDBETWEEN(0,9)</f>
        <v>4</v>
      </c>
      <c r="K15" s="128" t="s">
        <v>74</v>
      </c>
      <c r="L15" s="112" t="s">
        <v>73</v>
      </c>
      <c r="M15" s="113">
        <f ca="1">RANDBETWEEN(0,9)</f>
        <v>7</v>
      </c>
      <c r="N15" s="113" t="s">
        <v>82</v>
      </c>
      <c r="O15" s="113" t="s">
        <v>1</v>
      </c>
      <c r="P15" s="90"/>
      <c r="Q15" s="56"/>
      <c r="R15" s="10"/>
      <c r="S15" s="48"/>
      <c r="T15" s="17"/>
      <c r="U15" s="64"/>
      <c r="V15" s="62"/>
      <c r="W15" s="62"/>
      <c r="X15" s="63"/>
      <c r="Y15" s="53"/>
      <c r="Z15" s="81">
        <f ca="1">$F$15-$B$15</f>
        <v>81</v>
      </c>
      <c r="AA15" s="4">
        <f ca="1">$J$15+$M$15/10</f>
        <v>4.7</v>
      </c>
      <c r="AB15" s="1"/>
      <c r="AC15" s="1"/>
      <c r="AD15" s="1"/>
      <c r="AE15" s="1"/>
      <c r="AF15" s="1"/>
      <c r="AG15" s="1"/>
      <c r="AH15" s="1"/>
      <c r="AI15" s="1"/>
    </row>
    <row r="16" spans="1:35" x14ac:dyDescent="0.3">
      <c r="A16" s="34" t="s">
        <v>12</v>
      </c>
      <c r="B16" s="112">
        <f ca="1">RANDBETWEEN(1,11)</f>
        <v>5</v>
      </c>
      <c r="C16" s="113" t="s">
        <v>70</v>
      </c>
      <c r="D16" s="113">
        <f ca="1">RANDBETWEEN(2,11)</f>
        <v>10</v>
      </c>
      <c r="E16" s="113" t="s">
        <v>1</v>
      </c>
      <c r="F16" s="96"/>
      <c r="G16" s="101"/>
      <c r="H16" s="92"/>
      <c r="I16" s="108" t="s">
        <v>39</v>
      </c>
      <c r="J16" s="180"/>
      <c r="K16" s="181"/>
      <c r="L16" s="110">
        <f ca="1">RANDBETWEEN(1,9)</f>
        <v>2</v>
      </c>
      <c r="M16" s="111" t="s">
        <v>70</v>
      </c>
      <c r="N16" s="111">
        <f ca="1">CHOOSE(RANDBETWEEN(1,4),20,30,40,50,60,70,80,90)</f>
        <v>50</v>
      </c>
      <c r="O16" s="111" t="s">
        <v>1</v>
      </c>
      <c r="P16" s="120"/>
      <c r="Q16" s="77"/>
      <c r="R16" s="78"/>
      <c r="S16" s="50"/>
      <c r="T16" s="66"/>
      <c r="U16" s="139">
        <f ca="1">RANDBETWEEN(199,999)/10</f>
        <v>52.3</v>
      </c>
      <c r="V16" s="4"/>
      <c r="W16" s="139">
        <f ca="1">RANDBETWEEN(199,999)/10</f>
        <v>95.7</v>
      </c>
      <c r="X16" s="67"/>
      <c r="Y16" s="53"/>
      <c r="Z16" s="3">
        <f ca="1">$B$16*$D$16</f>
        <v>50</v>
      </c>
      <c r="AA16" s="83">
        <f ca="1">$L$16*$N$16</f>
        <v>100</v>
      </c>
      <c r="AB16" s="1"/>
      <c r="AC16" s="1"/>
      <c r="AD16" s="1"/>
      <c r="AE16" s="1"/>
      <c r="AF16" s="1"/>
      <c r="AG16" s="1"/>
      <c r="AH16" s="1"/>
      <c r="AI16" s="1"/>
    </row>
    <row r="17" spans="1:27" x14ac:dyDescent="0.3">
      <c r="A17" s="80" t="s">
        <v>13</v>
      </c>
      <c r="B17" s="110">
        <f ca="1">RANDBETWEEN(2,5)</f>
        <v>3</v>
      </c>
      <c r="C17" s="111" t="s">
        <v>70</v>
      </c>
      <c r="D17" s="111">
        <f ca="1">(RANDBETWEEN(1,5) &amp; "0")+0</f>
        <v>30</v>
      </c>
      <c r="E17" s="111" t="s">
        <v>1</v>
      </c>
      <c r="F17" s="94"/>
      <c r="G17" s="88"/>
      <c r="H17" s="95"/>
      <c r="I17" s="107" t="s">
        <v>29</v>
      </c>
      <c r="J17" s="188"/>
      <c r="K17" s="189"/>
      <c r="L17" s="169" t="s">
        <v>67</v>
      </c>
      <c r="M17" s="170"/>
      <c r="N17" s="113">
        <f ca="1">RANDBETWEEN(1,100)</f>
        <v>69</v>
      </c>
      <c r="O17" s="113" t="s">
        <v>1</v>
      </c>
      <c r="P17" s="116"/>
      <c r="Q17" s="57"/>
      <c r="R17" s="10"/>
      <c r="S17" s="50"/>
      <c r="T17" s="66"/>
      <c r="U17" s="139">
        <f t="shared" ref="U17:U20" ca="1" si="0">RANDBETWEEN(199,999)/10</f>
        <v>98.5</v>
      </c>
      <c r="V17" s="4"/>
      <c r="W17" s="139">
        <f t="shared" ref="W17:W20" ca="1" si="1">RANDBETWEEN(199,999)/10</f>
        <v>93.1</v>
      </c>
      <c r="X17" s="68"/>
      <c r="Y17" s="53"/>
      <c r="Z17" s="81">
        <f ca="1">$B$17*$D$17</f>
        <v>90</v>
      </c>
      <c r="AA17" s="4">
        <f ca="1">$N$17*2</f>
        <v>138</v>
      </c>
    </row>
    <row r="18" spans="1:27" x14ac:dyDescent="0.3">
      <c r="A18" s="34" t="s">
        <v>14</v>
      </c>
      <c r="B18" s="169" t="s">
        <v>69</v>
      </c>
      <c r="C18" s="170"/>
      <c r="D18" s="115">
        <f ca="1">EVEN(RANDBETWEEN(20,1000))</f>
        <v>434</v>
      </c>
      <c r="E18" s="113" t="s">
        <v>1</v>
      </c>
      <c r="F18" s="96"/>
      <c r="G18" s="101"/>
      <c r="H18" s="92"/>
      <c r="I18" s="108" t="s">
        <v>40</v>
      </c>
      <c r="J18" s="182"/>
      <c r="K18" s="183"/>
      <c r="L18" s="110">
        <f ca="1">CHOOSE(RANDBETWEEN(1,9),8,12,16,20,24,28,32,36,40)</f>
        <v>24</v>
      </c>
      <c r="M18" s="111" t="s">
        <v>78</v>
      </c>
      <c r="N18" s="111">
        <f>4</f>
        <v>4</v>
      </c>
      <c r="O18" s="111" t="s">
        <v>1</v>
      </c>
      <c r="P18" s="120"/>
      <c r="Q18" s="77"/>
      <c r="R18" s="78"/>
      <c r="S18" s="51"/>
      <c r="T18" s="17"/>
      <c r="U18" s="139">
        <f t="shared" ca="1" si="0"/>
        <v>22.1</v>
      </c>
      <c r="V18" s="4"/>
      <c r="W18" s="139">
        <f t="shared" ca="1" si="1"/>
        <v>51.9</v>
      </c>
      <c r="X18" s="18"/>
      <c r="Y18" s="53"/>
      <c r="Z18" s="3">
        <f ca="1">$D$18/2</f>
        <v>217</v>
      </c>
      <c r="AA18" s="83">
        <f ca="1">$L$18/$N$18</f>
        <v>6</v>
      </c>
    </row>
    <row r="19" spans="1:27" x14ac:dyDescent="0.3">
      <c r="A19" s="80" t="s">
        <v>15</v>
      </c>
      <c r="B19" s="110">
        <f ca="1">RANDBETWEEN(100,1000)</f>
        <v>156</v>
      </c>
      <c r="C19" s="111" t="s">
        <v>0</v>
      </c>
      <c r="D19" s="111">
        <f ca="1">CHOOSE(RANDBETWEEN(1,2),10,100,1000)</f>
        <v>100</v>
      </c>
      <c r="E19" s="111" t="s">
        <v>1</v>
      </c>
      <c r="F19" s="121"/>
      <c r="G19" s="88"/>
      <c r="H19" s="95"/>
      <c r="I19" s="107" t="s">
        <v>41</v>
      </c>
      <c r="J19" s="128">
        <f ca="1">RANDBETWEEN(0,20)</f>
        <v>17</v>
      </c>
      <c r="K19" s="128" t="s">
        <v>0</v>
      </c>
      <c r="L19" s="112">
        <f ca="1">RANDBETWEEN(0,20)</f>
        <v>20</v>
      </c>
      <c r="M19" s="113" t="s">
        <v>0</v>
      </c>
      <c r="N19" s="113">
        <f ca="1">RANDBETWEEN(0,12)</f>
        <v>11</v>
      </c>
      <c r="O19" s="113" t="s">
        <v>1</v>
      </c>
      <c r="P19" s="116"/>
      <c r="Q19" s="56"/>
      <c r="R19" s="10"/>
      <c r="S19" s="48"/>
      <c r="T19" s="66"/>
      <c r="U19" s="139">
        <f t="shared" ca="1" si="0"/>
        <v>25.9</v>
      </c>
      <c r="V19" s="4"/>
      <c r="W19" s="139">
        <f t="shared" ca="1" si="1"/>
        <v>59.9</v>
      </c>
      <c r="X19" s="68"/>
      <c r="Y19" s="53"/>
      <c r="Z19" s="81">
        <f ca="1">$B$19+$D$19</f>
        <v>256</v>
      </c>
      <c r="AA19" s="4">
        <f ca="1">$J$19+$L$19+$N$19</f>
        <v>48</v>
      </c>
    </row>
    <row r="20" spans="1:27" x14ac:dyDescent="0.3">
      <c r="A20" s="34" t="s">
        <v>16</v>
      </c>
      <c r="B20" s="112">
        <f ca="1">RANDBETWEEN(1,11)</f>
        <v>1</v>
      </c>
      <c r="C20" s="113" t="s">
        <v>70</v>
      </c>
      <c r="D20" s="113">
        <f ca="1">RANDBETWEEN(2,11)</f>
        <v>4</v>
      </c>
      <c r="E20" s="113" t="s">
        <v>1</v>
      </c>
      <c r="F20" s="96"/>
      <c r="G20" s="101"/>
      <c r="H20" s="92"/>
      <c r="I20" s="108" t="s">
        <v>42</v>
      </c>
      <c r="J20" s="180"/>
      <c r="K20" s="181"/>
      <c r="L20" s="141">
        <f ca="1">RANDBETWEEN(1,9)/10</f>
        <v>0.9</v>
      </c>
      <c r="M20" s="111" t="s">
        <v>0</v>
      </c>
      <c r="N20" s="111" t="s">
        <v>68</v>
      </c>
      <c r="O20" s="111" t="s">
        <v>1</v>
      </c>
      <c r="P20" s="120">
        <f>1</f>
        <v>1</v>
      </c>
      <c r="Q20" s="77"/>
      <c r="R20" s="78"/>
      <c r="S20" s="50"/>
      <c r="T20" s="17"/>
      <c r="U20" s="139">
        <f t="shared" ca="1" si="0"/>
        <v>82.5</v>
      </c>
      <c r="V20" s="4"/>
      <c r="W20" s="139">
        <f t="shared" ca="1" si="1"/>
        <v>90.2</v>
      </c>
      <c r="X20" s="18"/>
      <c r="Y20" s="53"/>
      <c r="Z20" s="3">
        <f ca="1">$B$20*$D$20</f>
        <v>4</v>
      </c>
      <c r="AA20" s="83">
        <f ca="1">$P$20-$L$20</f>
        <v>9.9999999999999978E-2</v>
      </c>
    </row>
    <row r="21" spans="1:27" x14ac:dyDescent="0.3">
      <c r="A21" s="80" t="s">
        <v>17</v>
      </c>
      <c r="B21" s="141">
        <f ca="1">RANDBETWEEN(19,99)/10</f>
        <v>9.9</v>
      </c>
      <c r="C21" s="111" t="s">
        <v>0</v>
      </c>
      <c r="D21" s="141">
        <f ca="1">RANDBETWEEN(19,99)/10</f>
        <v>5.0999999999999996</v>
      </c>
      <c r="E21" s="111" t="s">
        <v>1</v>
      </c>
      <c r="F21" s="119"/>
      <c r="G21" s="98"/>
      <c r="H21" s="95"/>
      <c r="I21" s="107" t="s">
        <v>43</v>
      </c>
      <c r="J21" s="188"/>
      <c r="K21" s="189"/>
      <c r="L21" s="169" t="s">
        <v>71</v>
      </c>
      <c r="M21" s="170"/>
      <c r="N21" s="113">
        <f ca="1">RANDBETWEEN(1,50)</f>
        <v>50</v>
      </c>
      <c r="O21" s="113" t="s">
        <v>1</v>
      </c>
      <c r="P21" s="123"/>
      <c r="Q21" s="58"/>
      <c r="R21" s="10"/>
      <c r="S21" s="50"/>
      <c r="T21" s="65"/>
      <c r="U21" s="4">
        <f t="shared" ref="U21:U24" ca="1" si="2">RANDBETWEEN(0,99999)</f>
        <v>90712</v>
      </c>
      <c r="V21" s="4"/>
      <c r="W21" s="4">
        <f t="shared" ref="W21:W24" ca="1" si="3">RANDBETWEEN(0,99999)</f>
        <v>21879</v>
      </c>
      <c r="X21" s="67"/>
      <c r="Y21" s="53"/>
      <c r="Z21" s="140">
        <f ca="1">$B$21+$D$21</f>
        <v>15</v>
      </c>
      <c r="AA21" s="4">
        <f ca="1">$N$21*3</f>
        <v>150</v>
      </c>
    </row>
    <row r="22" spans="1:27" x14ac:dyDescent="0.3">
      <c r="A22" s="34" t="s">
        <v>18</v>
      </c>
      <c r="B22" s="125">
        <f ca="1">RANDBETWEEN(21,99)</f>
        <v>42</v>
      </c>
      <c r="C22" s="113" t="s">
        <v>58</v>
      </c>
      <c r="D22" s="124">
        <f ca="1">CHOOSE(RANDBETWEEN(1,2),9,19)</f>
        <v>19</v>
      </c>
      <c r="E22" s="113" t="s">
        <v>1</v>
      </c>
      <c r="F22" s="96"/>
      <c r="G22" s="101"/>
      <c r="H22" s="92"/>
      <c r="I22" s="108" t="s">
        <v>44</v>
      </c>
      <c r="J22" s="182"/>
      <c r="K22" s="183"/>
      <c r="L22" s="110">
        <f ca="1">(RANDBETWEEN(10,50) &amp; "0")+0</f>
        <v>300</v>
      </c>
      <c r="M22" s="111" t="s">
        <v>0</v>
      </c>
      <c r="N22" s="111">
        <f ca="1">(RANDBETWEEN(1,5) &amp; "0")+0</f>
        <v>10</v>
      </c>
      <c r="O22" s="111" t="s">
        <v>1</v>
      </c>
      <c r="P22" s="119"/>
      <c r="Q22" s="79"/>
      <c r="R22" s="78"/>
      <c r="S22" s="50"/>
      <c r="T22" s="66"/>
      <c r="U22" s="4">
        <f t="shared" ca="1" si="2"/>
        <v>15412</v>
      </c>
      <c r="V22" s="4"/>
      <c r="W22" s="4">
        <f t="shared" ca="1" si="3"/>
        <v>48397</v>
      </c>
      <c r="X22" s="67"/>
      <c r="Y22" s="22"/>
      <c r="Z22" s="3">
        <f ca="1">$B$22-$D$22</f>
        <v>23</v>
      </c>
      <c r="AA22" s="83">
        <f ca="1">$L$22+$N$22</f>
        <v>310</v>
      </c>
    </row>
    <row r="23" spans="1:27" x14ac:dyDescent="0.3">
      <c r="A23" s="80" t="s">
        <v>19</v>
      </c>
      <c r="B23" s="110">
        <f ca="1">RANDBETWEEN(10,89)</f>
        <v>10</v>
      </c>
      <c r="C23" s="111" t="s">
        <v>0</v>
      </c>
      <c r="D23" s="111">
        <f ca="1">(RANDBETWEEN(1,9) &amp; "0" &amp; "0")+0</f>
        <v>200</v>
      </c>
      <c r="E23" s="111" t="s">
        <v>1</v>
      </c>
      <c r="F23" s="119"/>
      <c r="G23" s="103"/>
      <c r="H23" s="95"/>
      <c r="I23" s="107" t="s">
        <v>45</v>
      </c>
      <c r="J23" s="188"/>
      <c r="K23" s="189"/>
      <c r="L23" s="127">
        <f ca="1">RANDBETWEEN(1,11)</f>
        <v>10</v>
      </c>
      <c r="M23" s="113" t="s">
        <v>70</v>
      </c>
      <c r="N23" s="136">
        <f ca="1">RANDBETWEEN(2,11)</f>
        <v>6</v>
      </c>
      <c r="O23" s="113" t="s">
        <v>1</v>
      </c>
      <c r="P23" s="123">
        <f ca="1">$N$23*$L$23</f>
        <v>60</v>
      </c>
      <c r="Q23" s="58"/>
      <c r="R23" s="10"/>
      <c r="S23" s="12"/>
      <c r="T23" s="17"/>
      <c r="U23" s="4">
        <f t="shared" ca="1" si="2"/>
        <v>1310</v>
      </c>
      <c r="V23" s="4"/>
      <c r="W23" s="4">
        <f t="shared" ca="1" si="3"/>
        <v>74506</v>
      </c>
      <c r="X23" s="67"/>
      <c r="Y23" s="53"/>
      <c r="Z23" s="81">
        <f ca="1">$B$23+$D$23</f>
        <v>210</v>
      </c>
      <c r="AA23" s="4">
        <f ca="1">$N$23</f>
        <v>6</v>
      </c>
    </row>
    <row r="24" spans="1:27" x14ac:dyDescent="0.3">
      <c r="A24" s="34" t="s">
        <v>20</v>
      </c>
      <c r="B24" s="127">
        <f ca="1">RANDBETWEEN(2,11)</f>
        <v>7</v>
      </c>
      <c r="C24" s="113" t="s">
        <v>70</v>
      </c>
      <c r="D24" s="113">
        <f ca="1">RANDBETWEEN(1,11)</f>
        <v>7</v>
      </c>
      <c r="E24" s="113" t="s">
        <v>1</v>
      </c>
      <c r="F24" s="96"/>
      <c r="G24" s="101"/>
      <c r="H24" s="92"/>
      <c r="I24" s="108" t="s">
        <v>46</v>
      </c>
      <c r="J24" s="129"/>
      <c r="K24" s="130"/>
      <c r="L24" s="141">
        <f ca="1">RANDBETWEEN(19,99)/10</f>
        <v>2.2999999999999998</v>
      </c>
      <c r="M24" s="111" t="s">
        <v>70</v>
      </c>
      <c r="N24" s="111">
        <f ca="1">CHOOSE(RANDBETWEEN(1,3),10,100,1000)</f>
        <v>1000</v>
      </c>
      <c r="O24" s="111" t="s">
        <v>1</v>
      </c>
      <c r="P24" s="93"/>
      <c r="Q24" s="82"/>
      <c r="R24" s="78"/>
      <c r="S24" s="50"/>
      <c r="T24" s="66"/>
      <c r="U24" s="4">
        <f t="shared" ca="1" si="2"/>
        <v>22620</v>
      </c>
      <c r="V24" s="4"/>
      <c r="W24" s="4">
        <f t="shared" ca="1" si="3"/>
        <v>49053</v>
      </c>
      <c r="X24" s="68"/>
      <c r="Y24" s="53"/>
      <c r="Z24" s="3">
        <f ca="1">$D$24*$B$24</f>
        <v>49</v>
      </c>
      <c r="AA24" s="83">
        <f ca="1">$N$24*$L$24</f>
        <v>2300</v>
      </c>
    </row>
    <row r="25" spans="1:27" x14ac:dyDescent="0.3">
      <c r="A25" s="80" t="s">
        <v>21</v>
      </c>
      <c r="B25" s="141">
        <f ca="1">RANDBETWEEN(19,99)/10</f>
        <v>9.8000000000000007</v>
      </c>
      <c r="C25" s="111" t="s">
        <v>0</v>
      </c>
      <c r="D25" s="141" t="s">
        <v>80</v>
      </c>
      <c r="E25" s="111" t="s">
        <v>1</v>
      </c>
      <c r="F25" s="121">
        <f>10</f>
        <v>10</v>
      </c>
      <c r="G25" s="88"/>
      <c r="H25" s="95"/>
      <c r="I25" s="107" t="s">
        <v>47</v>
      </c>
      <c r="J25" s="188"/>
      <c r="K25" s="189"/>
      <c r="L25" s="169" t="s">
        <v>77</v>
      </c>
      <c r="M25" s="170"/>
      <c r="N25" s="113">
        <f ca="1">CHOOSE(RANDBETWEEN(1,18),3,6,9,12,15,18,21,24,27,30,60,90,120,150,180,210,240,270,300)</f>
        <v>30</v>
      </c>
      <c r="O25" s="113" t="s">
        <v>1</v>
      </c>
      <c r="P25" s="116"/>
      <c r="Q25" s="57"/>
      <c r="R25" s="10"/>
      <c r="S25" s="12"/>
      <c r="T25" s="17"/>
      <c r="U25" s="73"/>
      <c r="V25" s="73"/>
      <c r="W25" s="13"/>
      <c r="X25" s="74"/>
      <c r="Y25" s="53"/>
      <c r="Z25" s="140">
        <f ca="1">$F$25-$B$25</f>
        <v>0.19999999999999929</v>
      </c>
      <c r="AA25" s="4">
        <f ca="1">$N$25/3</f>
        <v>10</v>
      </c>
    </row>
    <row r="26" spans="1:27" x14ac:dyDescent="0.3">
      <c r="A26" s="34" t="s">
        <v>22</v>
      </c>
      <c r="B26" s="112">
        <f ca="1">RANDBETWEEN(50,100)</f>
        <v>57</v>
      </c>
      <c r="C26" s="113" t="s">
        <v>58</v>
      </c>
      <c r="D26" s="113">
        <f ca="1">RANDBETWEEN(10,49)</f>
        <v>15</v>
      </c>
      <c r="E26" s="113" t="s">
        <v>1</v>
      </c>
      <c r="F26" s="123"/>
      <c r="G26" s="100"/>
      <c r="H26" s="92"/>
      <c r="I26" s="108" t="s">
        <v>48</v>
      </c>
      <c r="J26" s="180"/>
      <c r="K26" s="181"/>
      <c r="L26" s="110">
        <f ca="1">RANDBETWEEN(21,99)</f>
        <v>40</v>
      </c>
      <c r="M26" s="111" t="s">
        <v>58</v>
      </c>
      <c r="N26" s="111">
        <f ca="1">CHOOSE(RANDBETWEEN(1,2),11,21)</f>
        <v>21</v>
      </c>
      <c r="O26" s="111" t="s">
        <v>1</v>
      </c>
      <c r="P26" s="120"/>
      <c r="Q26" s="82"/>
      <c r="R26" s="78"/>
      <c r="S26" s="48"/>
      <c r="T26" s="191" t="s">
        <v>64</v>
      </c>
      <c r="U26" s="192"/>
      <c r="V26" s="192"/>
      <c r="W26" s="192"/>
      <c r="X26" s="193"/>
      <c r="Y26" s="53"/>
      <c r="Z26" s="3">
        <f ca="1">$B$26-$D$26</f>
        <v>42</v>
      </c>
      <c r="AA26" s="83">
        <f ca="1">$L$26-$N$26</f>
        <v>19</v>
      </c>
    </row>
    <row r="27" spans="1:27" x14ac:dyDescent="0.3">
      <c r="A27" s="80" t="s">
        <v>23</v>
      </c>
      <c r="B27" s="111">
        <f ca="1">RANDBETWEEN(1,9)</f>
        <v>5</v>
      </c>
      <c r="C27" s="111" t="s">
        <v>70</v>
      </c>
      <c r="D27" s="129">
        <f>12</f>
        <v>12</v>
      </c>
      <c r="E27" s="111" t="s">
        <v>1</v>
      </c>
      <c r="F27" s="119"/>
      <c r="G27" s="98"/>
      <c r="H27" s="95"/>
      <c r="I27" s="107" t="s">
        <v>30</v>
      </c>
      <c r="J27" s="169"/>
      <c r="K27" s="170"/>
      <c r="L27" s="112">
        <f ca="1">RANDBETWEEN(101,999)</f>
        <v>842</v>
      </c>
      <c r="M27" s="113" t="s">
        <v>58</v>
      </c>
      <c r="N27" s="124">
        <f ca="1">CHOOSE(RANDBETWEEN(1,2),10,100)</f>
        <v>100</v>
      </c>
      <c r="O27" s="113" t="s">
        <v>1</v>
      </c>
      <c r="P27" s="116"/>
      <c r="Q27" s="56"/>
      <c r="R27" s="10"/>
      <c r="S27" s="48"/>
      <c r="T27" s="69"/>
      <c r="U27" s="61"/>
      <c r="V27" s="24"/>
      <c r="W27" s="54"/>
      <c r="X27" s="70"/>
      <c r="Y27" s="53"/>
      <c r="Z27" s="81">
        <f ca="1">$D$27*$B$27</f>
        <v>60</v>
      </c>
      <c r="AA27" s="4">
        <f ca="1">$L$27-$N$27</f>
        <v>742</v>
      </c>
    </row>
    <row r="28" spans="1:27" x14ac:dyDescent="0.3">
      <c r="A28" s="34" t="s">
        <v>24</v>
      </c>
      <c r="B28" s="113">
        <f ca="1">$F$28*RANDBETWEEN(2,9)</f>
        <v>36</v>
      </c>
      <c r="C28" s="124" t="s">
        <v>78</v>
      </c>
      <c r="D28" s="113" t="s">
        <v>80</v>
      </c>
      <c r="E28" s="113" t="s">
        <v>1</v>
      </c>
      <c r="F28" s="123">
        <f ca="1">RANDBETWEEN(2,9)</f>
        <v>6</v>
      </c>
      <c r="G28" s="91"/>
      <c r="H28" s="92"/>
      <c r="I28" s="108" t="s">
        <v>49</v>
      </c>
      <c r="J28" s="129">
        <f ca="1">RANDBETWEEN(0,99)</f>
        <v>92</v>
      </c>
      <c r="K28" s="130" t="s">
        <v>81</v>
      </c>
      <c r="L28" s="110" t="s">
        <v>73</v>
      </c>
      <c r="M28" s="111">
        <f ca="1">RANDBETWEEN(0,9)</f>
        <v>3</v>
      </c>
      <c r="N28" s="111" t="s">
        <v>72</v>
      </c>
      <c r="O28" s="111" t="s">
        <v>1</v>
      </c>
      <c r="P28" s="93"/>
      <c r="Q28" s="82"/>
      <c r="R28" s="78"/>
      <c r="S28" s="48"/>
      <c r="T28" s="17"/>
      <c r="U28" s="4" t="s">
        <v>60</v>
      </c>
      <c r="V28" s="139">
        <f ca="1">RANDBETWEEN(19,99)/10</f>
        <v>3.1</v>
      </c>
      <c r="W28" s="16" t="s">
        <v>60</v>
      </c>
      <c r="X28" s="18"/>
      <c r="Y28" s="53"/>
      <c r="Z28" s="3">
        <f ca="1">$B$28/$F$28</f>
        <v>6</v>
      </c>
      <c r="AA28" s="83">
        <f ca="1">$J$28*10000+$M$28*100</f>
        <v>920300</v>
      </c>
    </row>
    <row r="29" spans="1:27" x14ac:dyDescent="0.3">
      <c r="A29" s="80" t="s">
        <v>25</v>
      </c>
      <c r="B29" s="110">
        <f ca="1">(RANDBETWEEN(10,90) &amp; "0")+0</f>
        <v>750</v>
      </c>
      <c r="C29" s="111" t="s">
        <v>0</v>
      </c>
      <c r="D29" s="111">
        <f ca="1">(RANDBETWEEN(1,9) &amp; "0")+0</f>
        <v>90</v>
      </c>
      <c r="E29" s="111" t="s">
        <v>1</v>
      </c>
      <c r="F29" s="94"/>
      <c r="G29" s="88"/>
      <c r="H29" s="95"/>
      <c r="I29" s="107" t="s">
        <v>50</v>
      </c>
      <c r="J29" s="133"/>
      <c r="K29" s="194" t="s">
        <v>90</v>
      </c>
      <c r="L29" s="194"/>
      <c r="M29" s="170"/>
      <c r="N29" s="113">
        <f ca="1">RANDBETWEEN(1,10)</f>
        <v>10</v>
      </c>
      <c r="O29" s="113" t="s">
        <v>1</v>
      </c>
      <c r="P29" s="116"/>
      <c r="Q29" s="57"/>
      <c r="R29" s="10"/>
      <c r="S29" s="48"/>
      <c r="T29" s="17"/>
      <c r="U29" s="4" t="s">
        <v>60</v>
      </c>
      <c r="V29" s="13">
        <f ca="1">RANDBETWEEN(10000,49999)</f>
        <v>30763</v>
      </c>
      <c r="W29" s="16" t="s">
        <v>60</v>
      </c>
      <c r="X29" s="19"/>
      <c r="Y29" s="53"/>
      <c r="Z29" s="81">
        <f ca="1">$B$29+$D$29</f>
        <v>840</v>
      </c>
      <c r="AA29" s="4">
        <f ca="1">$N$29*4</f>
        <v>40</v>
      </c>
    </row>
    <row r="30" spans="1:27" x14ac:dyDescent="0.3">
      <c r="A30" s="34" t="s">
        <v>26</v>
      </c>
      <c r="B30" s="169" t="s">
        <v>69</v>
      </c>
      <c r="C30" s="170"/>
      <c r="D30" s="115">
        <f ca="1">EVEN(RANDBETWEEN(20,1000))</f>
        <v>308</v>
      </c>
      <c r="E30" s="113" t="s">
        <v>1</v>
      </c>
      <c r="F30" s="123"/>
      <c r="G30" s="104"/>
      <c r="H30" s="92"/>
      <c r="I30" s="108" t="s">
        <v>51</v>
      </c>
      <c r="J30" s="130">
        <f ca="1">RANDBETWEEN(10,20)</f>
        <v>17</v>
      </c>
      <c r="K30" s="130" t="s">
        <v>0</v>
      </c>
      <c r="L30" s="110">
        <f ca="1">RANDBETWEEN(10,20)</f>
        <v>20</v>
      </c>
      <c r="M30" s="111" t="s">
        <v>0</v>
      </c>
      <c r="N30" s="111">
        <f ca="1">RANDBETWEEN(0,12)</f>
        <v>4</v>
      </c>
      <c r="O30" s="111" t="s">
        <v>1</v>
      </c>
      <c r="P30" s="120"/>
      <c r="Q30" s="77"/>
      <c r="R30" s="78"/>
      <c r="S30" s="48"/>
      <c r="T30" s="17"/>
      <c r="U30" s="4" t="s">
        <v>60</v>
      </c>
      <c r="V30" s="13">
        <f ca="1">RANDBETWEEN(50000,99999)</f>
        <v>52714</v>
      </c>
      <c r="W30" s="16" t="s">
        <v>60</v>
      </c>
      <c r="X30" s="18"/>
      <c r="Y30" s="53"/>
      <c r="Z30" s="3">
        <f ca="1">$D$30/2</f>
        <v>154</v>
      </c>
      <c r="AA30" s="83">
        <f ca="1">$J$30+$L$30+$N$30</f>
        <v>41</v>
      </c>
    </row>
    <row r="31" spans="1:27" ht="15" thickBot="1" x14ac:dyDescent="0.35">
      <c r="A31" s="80" t="s">
        <v>27</v>
      </c>
      <c r="B31" s="110">
        <f ca="1">RANDBETWEEN(1,99)</f>
        <v>60</v>
      </c>
      <c r="C31" s="111" t="s">
        <v>0</v>
      </c>
      <c r="D31" s="111">
        <f ca="1">CHOOSE(RANDBETWEEN(1,4),10,100,1000,10000)</f>
        <v>100</v>
      </c>
      <c r="E31" s="111" t="s">
        <v>1</v>
      </c>
      <c r="F31" s="121"/>
      <c r="G31" s="88"/>
      <c r="H31" s="95"/>
      <c r="I31" s="107" t="s">
        <v>52</v>
      </c>
      <c r="J31" s="188"/>
      <c r="K31" s="189"/>
      <c r="L31" s="138">
        <f ca="1">RANDBETWEEN(199,999)/100</f>
        <v>4.8099999999999996</v>
      </c>
      <c r="M31" s="113" t="s">
        <v>70</v>
      </c>
      <c r="N31" s="113">
        <f ca="1">CHOOSE(RANDBETWEEN(1,3),10,100,1000)</f>
        <v>10</v>
      </c>
      <c r="O31" s="113" t="s">
        <v>1</v>
      </c>
      <c r="P31" s="90"/>
      <c r="Q31" s="56"/>
      <c r="R31" s="10"/>
      <c r="S31" s="50"/>
      <c r="T31" s="20"/>
      <c r="U31" s="71"/>
      <c r="V31" s="71"/>
      <c r="W31" s="71"/>
      <c r="X31" s="21"/>
      <c r="Y31" s="52"/>
      <c r="Z31" s="81">
        <f ca="1">$B$31+$D$31</f>
        <v>160</v>
      </c>
      <c r="AA31" s="4">
        <f ca="1">$L$31*$N$31</f>
        <v>48.099999999999994</v>
      </c>
    </row>
    <row r="32" spans="1:27" x14ac:dyDescent="0.3">
      <c r="A32" s="190" t="s">
        <v>57</v>
      </c>
      <c r="B32" s="19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</row>
  </sheetData>
  <sheetProtection algorithmName="SHA-512" hashValue="Xa8xA7wAWTc8h7dd2znCAw0p8CESRELlLXOH2eZ+vcUYmBCmMSwJYXaGG5lG1OtQesn5yKwAeQkaYatOiWpiQQ==" saltValue="VFGwgHfC710R3VDzvwFbtg==" spinCount="100000" sheet="1" selectLockedCells="1" selectUnlockedCells="1"/>
  <mergeCells count="34">
    <mergeCell ref="T6:X6"/>
    <mergeCell ref="K29:M29"/>
    <mergeCell ref="S1:Y1"/>
    <mergeCell ref="S2:Y2"/>
    <mergeCell ref="U3:W4"/>
    <mergeCell ref="W5:Y5"/>
    <mergeCell ref="Z5:AA5"/>
    <mergeCell ref="L7:M7"/>
    <mergeCell ref="T7:X12"/>
    <mergeCell ref="J9:K9"/>
    <mergeCell ref="J10:K10"/>
    <mergeCell ref="J11:K11"/>
    <mergeCell ref="J12:K12"/>
    <mergeCell ref="J22:K22"/>
    <mergeCell ref="U13:W13"/>
    <mergeCell ref="J14:K14"/>
    <mergeCell ref="T14:X14"/>
    <mergeCell ref="J16:K16"/>
    <mergeCell ref="J17:K17"/>
    <mergeCell ref="L17:M17"/>
    <mergeCell ref="B18:C18"/>
    <mergeCell ref="J18:K18"/>
    <mergeCell ref="J20:K20"/>
    <mergeCell ref="J21:K21"/>
    <mergeCell ref="L21:M21"/>
    <mergeCell ref="B30:C30"/>
    <mergeCell ref="J31:K31"/>
    <mergeCell ref="A32:Y32"/>
    <mergeCell ref="J23:K23"/>
    <mergeCell ref="J25:K25"/>
    <mergeCell ref="L25:M25"/>
    <mergeCell ref="J26:K26"/>
    <mergeCell ref="T26:X26"/>
    <mergeCell ref="J27:K27"/>
  </mergeCells>
  <printOptions gridLines="1"/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9119B-2D5B-4B8C-A10B-53148084FD1C}">
  <dimension ref="A1:AI32"/>
  <sheetViews>
    <sheetView topLeftCell="A22" workbookViewId="0">
      <selection activeCell="K29" sqref="K29:M29"/>
    </sheetView>
  </sheetViews>
  <sheetFormatPr baseColWidth="10" defaultColWidth="11.44140625" defaultRowHeight="14.4" x14ac:dyDescent="0.3"/>
  <cols>
    <col min="1" max="1" width="3.6640625" style="36" customWidth="1"/>
    <col min="2" max="2" width="5.6640625" style="26" customWidth="1"/>
    <col min="3" max="3" width="5.5546875" style="2" customWidth="1"/>
    <col min="4" max="4" width="6.44140625" style="11" customWidth="1"/>
    <col min="5" max="5" width="4.5546875" style="2" customWidth="1"/>
    <col min="6" max="6" width="7.33203125" style="11" customWidth="1"/>
    <col min="7" max="7" width="0.88671875" style="2" customWidth="1"/>
    <col min="8" max="8" width="7.77734375" style="2" customWidth="1"/>
    <col min="9" max="9" width="4.33203125" style="109" customWidth="1"/>
    <col min="10" max="11" width="4.33203125" style="115" customWidth="1"/>
    <col min="12" max="12" width="5" style="26" customWidth="1"/>
    <col min="13" max="13" width="5.5546875" style="2" customWidth="1"/>
    <col min="14" max="14" width="5.109375" style="11" customWidth="1"/>
    <col min="15" max="15" width="5.109375" style="2" customWidth="1"/>
    <col min="16" max="16" width="7.33203125" style="11" customWidth="1"/>
    <col min="17" max="17" width="0.88671875" style="2" customWidth="1"/>
    <col min="18" max="18" width="7.77734375" style="2" customWidth="1"/>
    <col min="19" max="19" width="1.33203125" style="2" customWidth="1"/>
    <col min="20" max="20" width="4.21875" style="2" customWidth="1"/>
    <col min="21" max="21" width="5.77734375" style="2" customWidth="1"/>
    <col min="22" max="22" width="6.109375" style="2" customWidth="1"/>
    <col min="23" max="23" width="5.77734375" style="2" customWidth="1"/>
    <col min="24" max="24" width="3.77734375" style="2" customWidth="1"/>
    <col min="25" max="25" width="1" style="2" customWidth="1"/>
    <col min="26" max="27" width="11.44140625" style="11"/>
    <col min="29" max="29" width="0" hidden="1" customWidth="1"/>
  </cols>
  <sheetData>
    <row r="1" spans="1:35" x14ac:dyDescent="0.3">
      <c r="A1" s="34"/>
      <c r="B1" s="25"/>
      <c r="C1" s="7"/>
      <c r="D1" s="8"/>
      <c r="E1" s="7"/>
      <c r="F1" s="8"/>
      <c r="G1" s="7"/>
      <c r="H1" s="7"/>
      <c r="I1" s="105"/>
      <c r="J1" s="113"/>
      <c r="K1" s="113"/>
      <c r="L1" s="25"/>
      <c r="M1" s="7"/>
      <c r="N1" s="8"/>
      <c r="O1" s="7"/>
      <c r="P1" s="8"/>
      <c r="Q1" s="7"/>
      <c r="R1" s="34" t="s">
        <v>56</v>
      </c>
      <c r="S1" s="152" t="s">
        <v>53</v>
      </c>
      <c r="T1" s="153"/>
      <c r="U1" s="153"/>
      <c r="V1" s="153"/>
      <c r="W1" s="153"/>
      <c r="X1" s="153"/>
      <c r="Y1" s="154"/>
      <c r="Z1" s="85"/>
      <c r="AA1" s="37"/>
      <c r="AB1" s="1"/>
      <c r="AC1" s="6">
        <f ca="1">RAND()</f>
        <v>0.72202720739376558</v>
      </c>
      <c r="AD1" s="1"/>
      <c r="AE1" s="1"/>
      <c r="AF1" s="1"/>
      <c r="AG1" s="1"/>
      <c r="AH1" s="1"/>
    </row>
    <row r="2" spans="1:35" ht="15" thickBot="1" x14ac:dyDescent="0.35">
      <c r="A2" s="34"/>
      <c r="B2" s="25"/>
      <c r="C2" s="7"/>
      <c r="D2" s="8"/>
      <c r="E2" s="7"/>
      <c r="F2" s="8"/>
      <c r="G2" s="7"/>
      <c r="H2" s="7"/>
      <c r="I2" s="105"/>
      <c r="J2" s="113"/>
      <c r="K2" s="113"/>
      <c r="L2" s="25"/>
      <c r="M2" s="7"/>
      <c r="N2" s="8"/>
      <c r="O2" s="7"/>
      <c r="P2" s="8"/>
      <c r="Q2" s="7"/>
      <c r="R2" s="34">
        <f ca="1">ROUND(+AC1*1000,0)</f>
        <v>722</v>
      </c>
      <c r="S2" s="155" t="s">
        <v>54</v>
      </c>
      <c r="T2" s="156"/>
      <c r="U2" s="156"/>
      <c r="V2" s="156"/>
      <c r="W2" s="156"/>
      <c r="X2" s="156"/>
      <c r="Y2" s="157"/>
      <c r="Z2" s="23"/>
      <c r="AA2" s="39"/>
      <c r="AB2" s="1"/>
      <c r="AC2" s="1"/>
      <c r="AD2" s="1"/>
      <c r="AE2" s="1"/>
      <c r="AF2" s="1"/>
      <c r="AG2" s="1"/>
      <c r="AH2" s="1"/>
    </row>
    <row r="3" spans="1:35" ht="6" customHeight="1" thickTop="1" x14ac:dyDescent="0.3">
      <c r="A3" s="34"/>
      <c r="B3" s="25"/>
      <c r="C3" s="7"/>
      <c r="D3" s="8"/>
      <c r="E3" s="7"/>
      <c r="F3" s="8"/>
      <c r="G3" s="24"/>
      <c r="H3" s="24"/>
      <c r="I3" s="105"/>
      <c r="J3" s="113"/>
      <c r="K3" s="113"/>
      <c r="L3" s="25"/>
      <c r="M3" s="7"/>
      <c r="N3" s="8"/>
      <c r="O3" s="7"/>
      <c r="P3" s="8"/>
      <c r="Q3" s="7"/>
      <c r="R3" s="8"/>
      <c r="S3" s="38"/>
      <c r="T3" s="44"/>
      <c r="U3" s="158"/>
      <c r="V3" s="159"/>
      <c r="W3" s="160"/>
      <c r="X3" s="41"/>
      <c r="Y3" s="72"/>
      <c r="Z3" s="15"/>
      <c r="AA3" s="8"/>
      <c r="AB3" s="1"/>
      <c r="AC3" s="1"/>
      <c r="AD3" s="1"/>
      <c r="AE3" s="1"/>
      <c r="AF3" s="1"/>
      <c r="AG3" s="1"/>
      <c r="AH3" s="1"/>
    </row>
    <row r="4" spans="1:35" ht="16.8" customHeight="1" thickBot="1" x14ac:dyDescent="0.35">
      <c r="A4" s="34"/>
      <c r="B4" s="25"/>
      <c r="C4" s="7"/>
      <c r="D4" s="8"/>
      <c r="E4" s="7"/>
      <c r="F4" s="8"/>
      <c r="G4" s="24"/>
      <c r="H4" s="24"/>
      <c r="I4" s="105"/>
      <c r="J4" s="113"/>
      <c r="K4" s="113"/>
      <c r="L4" s="25"/>
      <c r="M4" s="7"/>
      <c r="N4" s="8"/>
      <c r="O4" s="7"/>
      <c r="P4" s="8"/>
      <c r="Q4" s="54"/>
      <c r="R4" s="14"/>
      <c r="S4" s="39"/>
      <c r="T4" s="43"/>
      <c r="U4" s="161"/>
      <c r="V4" s="162"/>
      <c r="W4" s="163"/>
      <c r="X4" s="42"/>
      <c r="Y4" s="72"/>
      <c r="Z4" s="85"/>
      <c r="AA4" s="40"/>
      <c r="AB4" s="1"/>
      <c r="AC4" s="1"/>
      <c r="AD4" s="1"/>
      <c r="AE4" s="1"/>
      <c r="AF4" s="1"/>
      <c r="AG4" s="1"/>
      <c r="AH4" s="1"/>
    </row>
    <row r="5" spans="1:35" ht="16.2" customHeight="1" thickTop="1" thickBot="1" x14ac:dyDescent="0.35">
      <c r="A5" s="34"/>
      <c r="B5" s="25"/>
      <c r="C5" s="7"/>
      <c r="D5" s="8"/>
      <c r="E5" s="7"/>
      <c r="F5" s="8"/>
      <c r="G5" s="24"/>
      <c r="H5" s="9"/>
      <c r="I5" s="105"/>
      <c r="J5" s="113"/>
      <c r="K5" s="113"/>
      <c r="L5" s="25"/>
      <c r="M5" s="7"/>
      <c r="N5" s="8"/>
      <c r="O5" s="7"/>
      <c r="P5" s="8"/>
      <c r="Q5" s="54"/>
      <c r="R5" s="75" t="s">
        <v>86</v>
      </c>
      <c r="S5" s="29"/>
      <c r="T5" s="45"/>
      <c r="U5" s="131"/>
      <c r="V5" s="46"/>
      <c r="W5" s="164"/>
      <c r="X5" s="165"/>
      <c r="Y5" s="166"/>
      <c r="Z5" s="167" t="s">
        <v>2</v>
      </c>
      <c r="AA5" s="168"/>
      <c r="AB5" s="1"/>
      <c r="AC5" s="1"/>
      <c r="AD5" s="1"/>
      <c r="AE5" s="1"/>
      <c r="AF5" s="1"/>
      <c r="AG5" s="1"/>
      <c r="AH5" s="1"/>
    </row>
    <row r="6" spans="1:35" s="31" customFormat="1" ht="37.799999999999997" customHeight="1" x14ac:dyDescent="0.3">
      <c r="A6" s="35"/>
      <c r="B6" s="27"/>
      <c r="C6" s="28"/>
      <c r="D6" s="29"/>
      <c r="E6" s="28"/>
      <c r="F6" s="76"/>
      <c r="G6" s="55"/>
      <c r="H6" s="32" t="s">
        <v>55</v>
      </c>
      <c r="I6" s="106"/>
      <c r="J6" s="114"/>
      <c r="K6" s="114"/>
      <c r="L6" s="27"/>
      <c r="M6" s="28"/>
      <c r="N6" s="29"/>
      <c r="O6" s="28"/>
      <c r="P6" s="29"/>
      <c r="Q6" s="59"/>
      <c r="R6" s="33" t="s">
        <v>55</v>
      </c>
      <c r="S6" s="49"/>
      <c r="T6" s="149" t="s">
        <v>59</v>
      </c>
      <c r="U6" s="150"/>
      <c r="V6" s="150"/>
      <c r="W6" s="150"/>
      <c r="X6" s="151"/>
      <c r="Y6" s="47"/>
      <c r="Z6" s="84" t="s">
        <v>65</v>
      </c>
      <c r="AA6" s="84" t="s">
        <v>66</v>
      </c>
      <c r="AB6" s="30"/>
      <c r="AC6" s="30"/>
      <c r="AD6" s="30"/>
      <c r="AE6" s="30"/>
      <c r="AF6" s="30"/>
      <c r="AG6" s="30"/>
      <c r="AH6" s="30"/>
    </row>
    <row r="7" spans="1:35" x14ac:dyDescent="0.3">
      <c r="A7" s="80" t="s">
        <v>3</v>
      </c>
      <c r="B7" s="143">
        <f ca="1">RANDBETWEEN(19,99)/100</f>
        <v>0.32</v>
      </c>
      <c r="C7" s="111" t="s">
        <v>70</v>
      </c>
      <c r="D7" s="111">
        <f ca="1">CHOOSE(RANDBETWEEN(1,3),10,100,1000)</f>
        <v>1000</v>
      </c>
      <c r="E7" s="111" t="s">
        <v>1</v>
      </c>
      <c r="F7" s="87"/>
      <c r="G7" s="88"/>
      <c r="H7" s="89"/>
      <c r="I7" s="107" t="s">
        <v>28</v>
      </c>
      <c r="J7" s="134"/>
      <c r="K7" s="128"/>
      <c r="L7" s="169" t="s">
        <v>76</v>
      </c>
      <c r="M7" s="170"/>
      <c r="N7" s="113">
        <f ca="1">CHOOSE(RANDBETWEEN(1,19),4,8,12,16,20,24,28,32,36,40,80,120,160,200,240,280,320,360,400)</f>
        <v>32</v>
      </c>
      <c r="O7" s="113" t="s">
        <v>1</v>
      </c>
      <c r="P7" s="135"/>
      <c r="Q7" s="57"/>
      <c r="R7" s="5"/>
      <c r="S7" s="50"/>
      <c r="T7" s="171" t="s">
        <v>63</v>
      </c>
      <c r="U7" s="172"/>
      <c r="V7" s="172"/>
      <c r="W7" s="172"/>
      <c r="X7" s="173"/>
      <c r="Y7" s="22"/>
      <c r="Z7" s="81">
        <f ca="1">$B$7*$D$7</f>
        <v>320</v>
      </c>
      <c r="AA7" s="4">
        <f ca="1">$N$7/4</f>
        <v>8</v>
      </c>
      <c r="AB7" s="1"/>
      <c r="AC7" s="1"/>
      <c r="AD7" s="1"/>
      <c r="AE7" s="1"/>
      <c r="AF7" s="1"/>
      <c r="AG7" s="1"/>
      <c r="AH7" s="1"/>
    </row>
    <row r="8" spans="1:35" x14ac:dyDescent="0.3">
      <c r="A8" s="34" t="s">
        <v>4</v>
      </c>
      <c r="B8">
        <f ca="1">(RANDBETWEEN(1,9) &amp; "0")+0</f>
        <v>90</v>
      </c>
      <c r="C8" s="113" t="s">
        <v>79</v>
      </c>
      <c r="D8" s="124">
        <f ca="1">CHOOSE(RANDBETWEEN(1,3),10,100,1000)</f>
        <v>100</v>
      </c>
      <c r="E8" s="113" t="s">
        <v>1</v>
      </c>
      <c r="F8" s="90"/>
      <c r="G8" s="91"/>
      <c r="H8" s="92"/>
      <c r="I8" s="108" t="s">
        <v>31</v>
      </c>
      <c r="J8" s="130"/>
      <c r="K8" s="130"/>
      <c r="L8" s="141">
        <f ca="1">RANDBETWEEN(1,9)/10</f>
        <v>0.3</v>
      </c>
      <c r="M8" s="111" t="s">
        <v>0</v>
      </c>
      <c r="N8" s="111" t="s">
        <v>80</v>
      </c>
      <c r="O8" s="111" t="s">
        <v>1</v>
      </c>
      <c r="P8" s="120">
        <f>1</f>
        <v>1</v>
      </c>
      <c r="Q8" s="82"/>
      <c r="R8" s="78"/>
      <c r="S8" s="50"/>
      <c r="T8" s="174"/>
      <c r="U8" s="175"/>
      <c r="V8" s="175"/>
      <c r="W8" s="175"/>
      <c r="X8" s="176"/>
      <c r="Y8" s="52"/>
      <c r="Z8" s="3">
        <f ca="1">$B$8/$D$8</f>
        <v>0.9</v>
      </c>
      <c r="AA8" s="141">
        <f ca="1">$P$8-$L$8</f>
        <v>0.7</v>
      </c>
      <c r="AB8" s="1"/>
      <c r="AC8" s="1"/>
      <c r="AD8" s="1"/>
      <c r="AE8" s="1"/>
      <c r="AF8" s="1"/>
      <c r="AG8" s="1"/>
      <c r="AH8" s="1"/>
      <c r="AI8" s="1"/>
    </row>
    <row r="9" spans="1:35" x14ac:dyDescent="0.3">
      <c r="A9" s="80" t="s">
        <v>5</v>
      </c>
      <c r="B9" s="110">
        <f ca="1">RANDBETWEEN(1,999)</f>
        <v>741</v>
      </c>
      <c r="C9" s="111" t="s">
        <v>0</v>
      </c>
      <c r="D9" s="111">
        <f ca="1">CHOOSE(RANDBETWEEN(1,2),11,21)</f>
        <v>21</v>
      </c>
      <c r="E9" s="111" t="s">
        <v>1</v>
      </c>
      <c r="F9" s="121"/>
      <c r="G9" s="88"/>
      <c r="H9" s="95"/>
      <c r="I9" s="107" t="s">
        <v>32</v>
      </c>
      <c r="J9" s="169"/>
      <c r="K9" s="170"/>
      <c r="L9" s="125">
        <f ca="1">CHOOSE(RANDBETWEEN(1,9),16,24,32,40,48,56,64,72,80)</f>
        <v>48</v>
      </c>
      <c r="M9" s="124" t="s">
        <v>78</v>
      </c>
      <c r="N9" s="124">
        <f>8</f>
        <v>8</v>
      </c>
      <c r="O9" s="113" t="s">
        <v>1</v>
      </c>
      <c r="P9" s="90"/>
      <c r="Q9" s="57"/>
      <c r="R9" s="10"/>
      <c r="S9" s="12"/>
      <c r="T9" s="174"/>
      <c r="U9" s="175"/>
      <c r="V9" s="175"/>
      <c r="W9" s="175"/>
      <c r="X9" s="176"/>
      <c r="Y9" s="53"/>
      <c r="Z9" s="81">
        <f ca="1">$B$9+$D$9</f>
        <v>762</v>
      </c>
      <c r="AA9" s="4">
        <f ca="1">$L$9/$N$9</f>
        <v>6</v>
      </c>
      <c r="AB9" s="1"/>
      <c r="AC9" s="1"/>
      <c r="AD9" s="1"/>
      <c r="AE9" s="1"/>
      <c r="AF9" s="1"/>
      <c r="AG9" s="1"/>
      <c r="AH9" s="1"/>
      <c r="AI9" s="1"/>
    </row>
    <row r="10" spans="1:35" x14ac:dyDescent="0.3">
      <c r="A10" s="34" t="s">
        <v>6</v>
      </c>
      <c r="B10" s="112">
        <f ca="1">RANDBETWEEN(10,99)</f>
        <v>39</v>
      </c>
      <c r="C10" s="113" t="s">
        <v>79</v>
      </c>
      <c r="D10" s="124">
        <f>10</f>
        <v>10</v>
      </c>
      <c r="E10" s="113" t="s">
        <v>1</v>
      </c>
      <c r="F10" s="96"/>
      <c r="G10" s="91"/>
      <c r="H10" s="92"/>
      <c r="I10" s="108" t="s">
        <v>33</v>
      </c>
      <c r="J10" s="180"/>
      <c r="K10" s="181"/>
      <c r="L10" s="137">
        <f ca="1">(RANDBETWEEN(1,9) &amp; "0" &amp; "0" &amp; "0")+0</f>
        <v>3000</v>
      </c>
      <c r="M10" s="111" t="s">
        <v>79</v>
      </c>
      <c r="N10" s="111">
        <f ca="1">CHOOSE(RANDBETWEEN(1,3),10,100,1000)</f>
        <v>100</v>
      </c>
      <c r="O10" s="111" t="s">
        <v>1</v>
      </c>
      <c r="P10" s="93"/>
      <c r="Q10" s="77"/>
      <c r="R10" s="78"/>
      <c r="S10" s="48"/>
      <c r="T10" s="174"/>
      <c r="U10" s="175"/>
      <c r="V10" s="175"/>
      <c r="W10" s="175"/>
      <c r="X10" s="176"/>
      <c r="Y10" s="52"/>
      <c r="Z10" s="3">
        <f ca="1">$B$10/$D$10</f>
        <v>3.9</v>
      </c>
      <c r="AA10" s="83">
        <f ca="1">$L$10/$N$10</f>
        <v>30</v>
      </c>
      <c r="AB10" s="1"/>
      <c r="AC10" s="1"/>
      <c r="AD10" s="1"/>
      <c r="AE10" s="1"/>
      <c r="AF10" s="1"/>
      <c r="AG10" s="1"/>
      <c r="AH10" s="1"/>
      <c r="AI10" s="1"/>
    </row>
    <row r="11" spans="1:35" x14ac:dyDescent="0.3">
      <c r="A11" s="80" t="s">
        <v>7</v>
      </c>
      <c r="B11" s="110">
        <f ca="1">CHOOSE(RANDBETWEEN(1,9),14,21,28,35,42,49,56,63,70)</f>
        <v>49</v>
      </c>
      <c r="C11" s="111" t="s">
        <v>78</v>
      </c>
      <c r="D11" s="111">
        <f>7</f>
        <v>7</v>
      </c>
      <c r="E11" s="111" t="s">
        <v>1</v>
      </c>
      <c r="F11" s="97"/>
      <c r="G11" s="98"/>
      <c r="H11" s="95"/>
      <c r="I11" s="107" t="s">
        <v>34</v>
      </c>
      <c r="J11" s="169"/>
      <c r="K11" s="170"/>
      <c r="L11" s="113">
        <f ca="1">$P$11*RANDBETWEEN(2,9)</f>
        <v>63</v>
      </c>
      <c r="M11" s="124" t="s">
        <v>79</v>
      </c>
      <c r="N11" s="113" t="s">
        <v>80</v>
      </c>
      <c r="O11" s="113" t="s">
        <v>1</v>
      </c>
      <c r="P11" s="123">
        <f ca="1">RANDBETWEEN(2,9)</f>
        <v>9</v>
      </c>
      <c r="Q11" s="13"/>
      <c r="R11" s="10"/>
      <c r="S11" s="48"/>
      <c r="T11" s="174"/>
      <c r="U11" s="175"/>
      <c r="V11" s="175"/>
      <c r="W11" s="175"/>
      <c r="X11" s="176"/>
      <c r="Y11" s="53"/>
      <c r="Z11" s="81">
        <f ca="1">$B$11/$D$11</f>
        <v>7</v>
      </c>
      <c r="AA11" s="4">
        <f ca="1">$L$11/$P$11</f>
        <v>7</v>
      </c>
      <c r="AB11" s="1"/>
      <c r="AC11" s="1"/>
      <c r="AD11" s="1"/>
      <c r="AE11" s="1"/>
      <c r="AF11" s="1"/>
      <c r="AG11" s="1"/>
      <c r="AH11" s="1"/>
      <c r="AI11" s="1"/>
    </row>
    <row r="12" spans="1:35" x14ac:dyDescent="0.3">
      <c r="A12" s="34" t="s">
        <v>8</v>
      </c>
      <c r="B12" s="145">
        <f ca="1">RANDBETWEEN(1,10)</f>
        <v>3</v>
      </c>
      <c r="C12" s="113" t="s">
        <v>70</v>
      </c>
      <c r="D12" s="113">
        <f ca="1">RANDBETWEEN(2,11)</f>
        <v>6</v>
      </c>
      <c r="E12" s="113" t="s">
        <v>1</v>
      </c>
      <c r="F12" s="123">
        <f ca="1">$B$12*$D$12</f>
        <v>18</v>
      </c>
      <c r="G12" s="100"/>
      <c r="H12" s="92"/>
      <c r="I12" s="108" t="s">
        <v>35</v>
      </c>
      <c r="J12" s="180"/>
      <c r="K12" s="181"/>
      <c r="L12" s="110">
        <f ca="1">RANDBETWEEN(11,69)</f>
        <v>43</v>
      </c>
      <c r="M12" s="111" t="s">
        <v>0</v>
      </c>
      <c r="N12" s="111">
        <f ca="1">CHOOSE(RANDBETWEEN(1,2),9,19)</f>
        <v>19</v>
      </c>
      <c r="O12" s="111" t="s">
        <v>1</v>
      </c>
      <c r="P12" s="120"/>
      <c r="Q12" s="82"/>
      <c r="R12" s="78"/>
      <c r="S12" s="50"/>
      <c r="T12" s="177"/>
      <c r="U12" s="178"/>
      <c r="V12" s="178"/>
      <c r="W12" s="178"/>
      <c r="X12" s="179"/>
      <c r="Y12" s="53"/>
      <c r="Z12" s="3">
        <f ca="1">$B$12</f>
        <v>3</v>
      </c>
      <c r="AA12" s="83">
        <f ca="1">$L$12+$N$12</f>
        <v>62</v>
      </c>
      <c r="AB12" s="1"/>
      <c r="AC12" s="1"/>
      <c r="AD12" s="1"/>
      <c r="AE12" s="1"/>
      <c r="AF12" s="1"/>
      <c r="AG12" s="1"/>
      <c r="AH12" s="1"/>
      <c r="AI12" s="1"/>
    </row>
    <row r="13" spans="1:35" x14ac:dyDescent="0.3">
      <c r="A13" s="80" t="s">
        <v>9</v>
      </c>
      <c r="B13" s="110">
        <f ca="1">RANDBETWEEN(10,99)</f>
        <v>56</v>
      </c>
      <c r="C13" s="111" t="s">
        <v>78</v>
      </c>
      <c r="D13" s="111">
        <f ca="1">CHOOSE(RANDBETWEEN(1,3),10,100,1000)</f>
        <v>100</v>
      </c>
      <c r="E13" s="111" t="s">
        <v>1</v>
      </c>
      <c r="F13" s="97"/>
      <c r="G13" s="98"/>
      <c r="H13" s="95"/>
      <c r="I13" s="107" t="s">
        <v>36</v>
      </c>
      <c r="J13" s="128"/>
      <c r="K13" s="128"/>
      <c r="L13" s="125">
        <f ca="1">RANDBETWEEN(1,10)</f>
        <v>2</v>
      </c>
      <c r="M13" s="113" t="s">
        <v>0</v>
      </c>
      <c r="N13" s="142">
        <f ca="1">RANDBETWEEN(1,9)/10</f>
        <v>0.9</v>
      </c>
      <c r="O13" s="113" t="s">
        <v>1</v>
      </c>
      <c r="P13" s="90"/>
      <c r="Q13" s="57"/>
      <c r="R13" s="10"/>
      <c r="S13" s="48"/>
      <c r="T13" s="17"/>
      <c r="U13" s="184" t="s">
        <v>62</v>
      </c>
      <c r="V13" s="185"/>
      <c r="W13" s="185"/>
      <c r="X13" s="60"/>
      <c r="Y13" s="22"/>
      <c r="Z13" s="81">
        <f ca="1">$B$13/$D$13</f>
        <v>0.56000000000000005</v>
      </c>
      <c r="AA13" s="139">
        <f ca="1">$L$13+$N$13</f>
        <v>2.9</v>
      </c>
      <c r="AB13" s="1"/>
      <c r="AC13" s="1"/>
      <c r="AD13" s="1"/>
      <c r="AE13" s="1"/>
      <c r="AF13" s="1"/>
      <c r="AG13" s="1"/>
      <c r="AH13" s="1"/>
      <c r="AI13" s="1"/>
    </row>
    <row r="14" spans="1:35" x14ac:dyDescent="0.3">
      <c r="A14" s="34" t="s">
        <v>10</v>
      </c>
      <c r="B14" s="144">
        <f ca="1">RANDBETWEEN(19,99)/100</f>
        <v>0.55000000000000004</v>
      </c>
      <c r="C14" s="113" t="s">
        <v>70</v>
      </c>
      <c r="D14" s="124">
        <f ca="1">CHOOSE(RANDBETWEEN(1,3),10,100,1000)</f>
        <v>10</v>
      </c>
      <c r="E14" s="113" t="s">
        <v>1</v>
      </c>
      <c r="F14" s="96"/>
      <c r="G14" s="101"/>
      <c r="H14" s="92"/>
      <c r="I14" s="108" t="s">
        <v>37</v>
      </c>
      <c r="J14" s="180"/>
      <c r="K14" s="181"/>
      <c r="L14" s="110">
        <f ca="1">RANDBETWEEN(1,99)</f>
        <v>11</v>
      </c>
      <c r="M14" s="111" t="s">
        <v>0</v>
      </c>
      <c r="N14" s="111" t="s">
        <v>68</v>
      </c>
      <c r="O14" s="111" t="s">
        <v>1</v>
      </c>
      <c r="P14" s="120">
        <f>100</f>
        <v>100</v>
      </c>
      <c r="Q14" s="77"/>
      <c r="R14" s="78"/>
      <c r="S14" s="48"/>
      <c r="T14" s="186" t="s">
        <v>61</v>
      </c>
      <c r="U14" s="153"/>
      <c r="V14" s="153"/>
      <c r="W14" s="153"/>
      <c r="X14" s="187"/>
      <c r="Y14" s="53"/>
      <c r="Z14" s="3">
        <f ca="1">$B$14*$D$14</f>
        <v>5.5</v>
      </c>
      <c r="AA14" s="83">
        <f ca="1">$P$14-$L$14</f>
        <v>89</v>
      </c>
      <c r="AB14" s="1"/>
      <c r="AC14" s="1"/>
      <c r="AD14" s="1"/>
      <c r="AE14" s="1"/>
      <c r="AF14" s="1"/>
      <c r="AG14" s="1"/>
      <c r="AH14" s="1"/>
      <c r="AI14" s="1"/>
    </row>
    <row r="15" spans="1:35" x14ac:dyDescent="0.3">
      <c r="A15" s="80" t="s">
        <v>11</v>
      </c>
      <c r="B15" s="110">
        <f ca="1">F15-RANDBETWEEN(1,99)</f>
        <v>1914</v>
      </c>
      <c r="C15" s="111" t="s">
        <v>0</v>
      </c>
      <c r="D15" s="111" t="s">
        <v>68</v>
      </c>
      <c r="E15" s="111" t="s">
        <v>1</v>
      </c>
      <c r="F15" s="119">
        <f ca="1">(RANDBETWEEN(2,9) &amp; "0" &amp; "0" &amp; "0")+0</f>
        <v>2000</v>
      </c>
      <c r="G15" s="102"/>
      <c r="H15" s="95"/>
      <c r="I15" s="107" t="s">
        <v>38</v>
      </c>
      <c r="J15" s="128">
        <f ca="1">RANDBETWEEN(0,9)</f>
        <v>6</v>
      </c>
      <c r="K15" s="128" t="s">
        <v>74</v>
      </c>
      <c r="L15" s="112" t="s">
        <v>73</v>
      </c>
      <c r="M15" s="113">
        <f ca="1">RANDBETWEEN(0,9)</f>
        <v>1</v>
      </c>
      <c r="N15" s="113" t="s">
        <v>82</v>
      </c>
      <c r="O15" s="113" t="s">
        <v>1</v>
      </c>
      <c r="P15" s="90"/>
      <c r="Q15" s="56"/>
      <c r="R15" s="10"/>
      <c r="S15" s="48"/>
      <c r="T15" s="17"/>
      <c r="U15" s="64"/>
      <c r="V15" s="62"/>
      <c r="W15" s="62"/>
      <c r="X15" s="63"/>
      <c r="Y15" s="53"/>
      <c r="Z15" s="81">
        <f ca="1">$F$15-$B$15</f>
        <v>86</v>
      </c>
      <c r="AA15" s="4">
        <f ca="1">$J$15+$M$15/10</f>
        <v>6.1</v>
      </c>
      <c r="AB15" s="1"/>
      <c r="AC15" s="1"/>
      <c r="AD15" s="1"/>
      <c r="AE15" s="1"/>
      <c r="AF15" s="1"/>
      <c r="AG15" s="1"/>
      <c r="AH15" s="1"/>
      <c r="AI15" s="1"/>
    </row>
    <row r="16" spans="1:35" x14ac:dyDescent="0.3">
      <c r="A16" s="34" t="s">
        <v>12</v>
      </c>
      <c r="B16" s="112">
        <f ca="1">RANDBETWEEN(1,11)</f>
        <v>8</v>
      </c>
      <c r="C16" s="113" t="s">
        <v>70</v>
      </c>
      <c r="D16" s="113">
        <f ca="1">RANDBETWEEN(2,11)</f>
        <v>7</v>
      </c>
      <c r="E16" s="113" t="s">
        <v>1</v>
      </c>
      <c r="F16" s="96"/>
      <c r="G16" s="101"/>
      <c r="H16" s="92"/>
      <c r="I16" s="108" t="s">
        <v>39</v>
      </c>
      <c r="J16" s="180"/>
      <c r="K16" s="181"/>
      <c r="L16" s="110">
        <f ca="1">RANDBETWEEN(1,9)</f>
        <v>6</v>
      </c>
      <c r="M16" s="111" t="s">
        <v>70</v>
      </c>
      <c r="N16" s="111">
        <f ca="1">CHOOSE(RANDBETWEEN(1,4),20,30,40,50,60,70,80,90)</f>
        <v>40</v>
      </c>
      <c r="O16" s="111" t="s">
        <v>1</v>
      </c>
      <c r="P16" s="120"/>
      <c r="Q16" s="77"/>
      <c r="R16" s="78"/>
      <c r="S16" s="50"/>
      <c r="T16" s="66"/>
      <c r="U16" s="138">
        <f ca="1">RANDBETWEEN(199,999)/100</f>
        <v>5.83</v>
      </c>
      <c r="V16" s="4"/>
      <c r="W16" s="138">
        <f ca="1">RANDBETWEEN(199,999)/100</f>
        <v>7.9</v>
      </c>
      <c r="X16" s="67"/>
      <c r="Y16" s="53"/>
      <c r="Z16" s="3">
        <f ca="1">$B$16*$D$16</f>
        <v>56</v>
      </c>
      <c r="AA16" s="83">
        <f ca="1">$L$16*$N$16</f>
        <v>240</v>
      </c>
      <c r="AB16" s="1"/>
      <c r="AC16" s="1"/>
      <c r="AD16" s="1"/>
      <c r="AE16" s="1"/>
      <c r="AF16" s="1"/>
      <c r="AG16" s="1"/>
      <c r="AH16" s="1"/>
      <c r="AI16" s="1"/>
    </row>
    <row r="17" spans="1:27" x14ac:dyDescent="0.3">
      <c r="A17" s="80" t="s">
        <v>13</v>
      </c>
      <c r="B17" s="110">
        <f ca="1">RANDBETWEEN(2,5)</f>
        <v>2</v>
      </c>
      <c r="C17" s="111" t="s">
        <v>70</v>
      </c>
      <c r="D17" s="111">
        <f ca="1">(RANDBETWEEN(1,5) &amp; "0")+0</f>
        <v>20</v>
      </c>
      <c r="E17" s="111" t="s">
        <v>1</v>
      </c>
      <c r="F17" s="94"/>
      <c r="G17" s="88"/>
      <c r="H17" s="95"/>
      <c r="I17" s="107" t="s">
        <v>29</v>
      </c>
      <c r="J17" s="188"/>
      <c r="K17" s="189"/>
      <c r="L17" s="169" t="s">
        <v>67</v>
      </c>
      <c r="M17" s="170"/>
      <c r="N17" s="113">
        <f ca="1">RANDBETWEEN(1,100)</f>
        <v>61</v>
      </c>
      <c r="O17" s="113" t="s">
        <v>1</v>
      </c>
      <c r="P17" s="116"/>
      <c r="Q17" s="57"/>
      <c r="R17" s="10"/>
      <c r="S17" s="50"/>
      <c r="T17" s="66"/>
      <c r="U17" s="138">
        <f t="shared" ref="U17:U20" ca="1" si="0">RANDBETWEEN(199,999)/100</f>
        <v>5.13</v>
      </c>
      <c r="V17" s="4"/>
      <c r="W17" s="138">
        <f t="shared" ref="W17:W20" ca="1" si="1">RANDBETWEEN(199,999)/100</f>
        <v>3.15</v>
      </c>
      <c r="X17" s="68"/>
      <c r="Y17" s="53"/>
      <c r="Z17" s="81">
        <f ca="1">$B$17*$D$17</f>
        <v>40</v>
      </c>
      <c r="AA17" s="4">
        <f ca="1">$N$17*2</f>
        <v>122</v>
      </c>
    </row>
    <row r="18" spans="1:27" x14ac:dyDescent="0.3">
      <c r="A18" s="34" t="s">
        <v>14</v>
      </c>
      <c r="B18" s="169" t="s">
        <v>69</v>
      </c>
      <c r="C18" s="170"/>
      <c r="D18" s="115">
        <f ca="1">EVEN(RANDBETWEEN(20,1000))</f>
        <v>348</v>
      </c>
      <c r="E18" s="113" t="s">
        <v>1</v>
      </c>
      <c r="F18" s="96"/>
      <c r="G18" s="101"/>
      <c r="H18" s="92"/>
      <c r="I18" s="108" t="s">
        <v>40</v>
      </c>
      <c r="J18" s="182"/>
      <c r="K18" s="183"/>
      <c r="L18" s="110">
        <f ca="1">CHOOSE(RANDBETWEEN(1,9),8,12,16,20,24,28,32,36,40)</f>
        <v>24</v>
      </c>
      <c r="M18" s="111" t="s">
        <v>78</v>
      </c>
      <c r="N18" s="111">
        <f>4</f>
        <v>4</v>
      </c>
      <c r="O18" s="111" t="s">
        <v>1</v>
      </c>
      <c r="P18" s="120"/>
      <c r="Q18" s="77"/>
      <c r="R18" s="78"/>
      <c r="S18" s="51"/>
      <c r="T18" s="17"/>
      <c r="U18" s="138">
        <f t="shared" ca="1" si="0"/>
        <v>4.45</v>
      </c>
      <c r="V18" s="4"/>
      <c r="W18" s="138">
        <f t="shared" ca="1" si="1"/>
        <v>6.32</v>
      </c>
      <c r="X18" s="18"/>
      <c r="Y18" s="53"/>
      <c r="Z18" s="3">
        <f ca="1">$D$18/2</f>
        <v>174</v>
      </c>
      <c r="AA18" s="83">
        <f ca="1">$L$18/$N$18</f>
        <v>6</v>
      </c>
    </row>
    <row r="19" spans="1:27" x14ac:dyDescent="0.3">
      <c r="A19" s="80" t="s">
        <v>15</v>
      </c>
      <c r="B19" s="110">
        <f ca="1">RANDBETWEEN(100,1000)</f>
        <v>259</v>
      </c>
      <c r="C19" s="111" t="s">
        <v>0</v>
      </c>
      <c r="D19" s="111">
        <f ca="1">CHOOSE(RANDBETWEEN(1,2),10,100,1000)</f>
        <v>10</v>
      </c>
      <c r="E19" s="111" t="s">
        <v>1</v>
      </c>
      <c r="F19" s="121"/>
      <c r="G19" s="88"/>
      <c r="H19" s="95"/>
      <c r="I19" s="107" t="s">
        <v>41</v>
      </c>
      <c r="J19" s="128">
        <f ca="1">RANDBETWEEN(0,20)</f>
        <v>2</v>
      </c>
      <c r="K19" s="128" t="s">
        <v>0</v>
      </c>
      <c r="L19" s="112">
        <f ca="1">RANDBETWEEN(0,20)</f>
        <v>15</v>
      </c>
      <c r="M19" s="113" t="s">
        <v>0</v>
      </c>
      <c r="N19" s="113">
        <f ca="1">RANDBETWEEN(0,12)</f>
        <v>6</v>
      </c>
      <c r="O19" s="113" t="s">
        <v>1</v>
      </c>
      <c r="P19" s="116"/>
      <c r="Q19" s="56"/>
      <c r="R19" s="10"/>
      <c r="S19" s="48"/>
      <c r="T19" s="66"/>
      <c r="U19" s="138">
        <f t="shared" ca="1" si="0"/>
        <v>3.84</v>
      </c>
      <c r="V19" s="4"/>
      <c r="W19" s="138">
        <f t="shared" ca="1" si="1"/>
        <v>4.59</v>
      </c>
      <c r="X19" s="68"/>
      <c r="Y19" s="53"/>
      <c r="Z19" s="81">
        <f ca="1">$B$19+$D$19</f>
        <v>269</v>
      </c>
      <c r="AA19" s="4">
        <f ca="1">$J$19+$L$19+$N$19</f>
        <v>23</v>
      </c>
    </row>
    <row r="20" spans="1:27" x14ac:dyDescent="0.3">
      <c r="A20" s="34" t="s">
        <v>16</v>
      </c>
      <c r="B20" s="112">
        <f ca="1">RANDBETWEEN(1,11)</f>
        <v>4</v>
      </c>
      <c r="C20" s="113" t="s">
        <v>70</v>
      </c>
      <c r="D20" s="113">
        <f ca="1">RANDBETWEEN(2,11)</f>
        <v>9</v>
      </c>
      <c r="E20" s="113" t="s">
        <v>1</v>
      </c>
      <c r="F20" s="96"/>
      <c r="G20" s="101"/>
      <c r="H20" s="92"/>
      <c r="I20" s="108" t="s">
        <v>42</v>
      </c>
      <c r="J20" s="180"/>
      <c r="K20" s="181"/>
      <c r="L20" s="141">
        <f ca="1">RANDBETWEEN(1,9)/10</f>
        <v>0.8</v>
      </c>
      <c r="M20" s="111" t="s">
        <v>0</v>
      </c>
      <c r="N20" s="111" t="s">
        <v>68</v>
      </c>
      <c r="O20" s="111" t="s">
        <v>1</v>
      </c>
      <c r="P20" s="120">
        <f>1</f>
        <v>1</v>
      </c>
      <c r="Q20" s="77"/>
      <c r="R20" s="78"/>
      <c r="S20" s="50"/>
      <c r="T20" s="17"/>
      <c r="U20" s="138">
        <f t="shared" ca="1" si="0"/>
        <v>9.42</v>
      </c>
      <c r="V20" s="4"/>
      <c r="W20" s="138">
        <f t="shared" ca="1" si="1"/>
        <v>3.04</v>
      </c>
      <c r="X20" s="18"/>
      <c r="Y20" s="53"/>
      <c r="Z20" s="3">
        <f ca="1">$B$20*$D$20</f>
        <v>36</v>
      </c>
      <c r="AA20" s="83">
        <f ca="1">$P$20-$L$20</f>
        <v>0.19999999999999996</v>
      </c>
    </row>
    <row r="21" spans="1:27" x14ac:dyDescent="0.3">
      <c r="A21" s="80" t="s">
        <v>17</v>
      </c>
      <c r="B21" s="141">
        <f ca="1">RANDBETWEEN(19,99)/10</f>
        <v>8.1999999999999993</v>
      </c>
      <c r="C21" s="111" t="s">
        <v>0</v>
      </c>
      <c r="D21" s="141">
        <f ca="1">RANDBETWEEN(19,99)/10</f>
        <v>4.3</v>
      </c>
      <c r="E21" s="111" t="s">
        <v>1</v>
      </c>
      <c r="F21" s="119"/>
      <c r="G21" s="98"/>
      <c r="H21" s="95"/>
      <c r="I21" s="107" t="s">
        <v>43</v>
      </c>
      <c r="J21" s="188"/>
      <c r="K21" s="189"/>
      <c r="L21" s="169" t="s">
        <v>71</v>
      </c>
      <c r="M21" s="170"/>
      <c r="N21" s="113">
        <f ca="1">RANDBETWEEN(1,50)</f>
        <v>12</v>
      </c>
      <c r="O21" s="113" t="s">
        <v>1</v>
      </c>
      <c r="P21" s="123"/>
      <c r="Q21" s="58"/>
      <c r="R21" s="10"/>
      <c r="S21" s="50"/>
      <c r="T21" s="65"/>
      <c r="U21" s="4">
        <f t="shared" ref="U21:U24" ca="1" si="2">RANDBETWEEN(0,99999)</f>
        <v>86670</v>
      </c>
      <c r="V21" s="4"/>
      <c r="W21" s="4">
        <f t="shared" ref="W21:W24" ca="1" si="3">RANDBETWEEN(0,99999)</f>
        <v>25632</v>
      </c>
      <c r="X21" s="67"/>
      <c r="Y21" s="53"/>
      <c r="Z21" s="140">
        <f ca="1">$B$21+$D$21</f>
        <v>12.5</v>
      </c>
      <c r="AA21" s="4">
        <f ca="1">$N$21*3</f>
        <v>36</v>
      </c>
    </row>
    <row r="22" spans="1:27" x14ac:dyDescent="0.3">
      <c r="A22" s="34" t="s">
        <v>18</v>
      </c>
      <c r="B22" s="125">
        <f ca="1">RANDBETWEEN(21,99)</f>
        <v>47</v>
      </c>
      <c r="C22" s="113" t="s">
        <v>58</v>
      </c>
      <c r="D22" s="124">
        <f ca="1">CHOOSE(RANDBETWEEN(1,2),9,19)</f>
        <v>19</v>
      </c>
      <c r="E22" s="113" t="s">
        <v>1</v>
      </c>
      <c r="F22" s="96"/>
      <c r="G22" s="101"/>
      <c r="H22" s="92"/>
      <c r="I22" s="108" t="s">
        <v>44</v>
      </c>
      <c r="J22" s="182"/>
      <c r="K22" s="183"/>
      <c r="L22" s="110">
        <f ca="1">(RANDBETWEEN(10,50) &amp; "0")+0</f>
        <v>480</v>
      </c>
      <c r="M22" s="111" t="s">
        <v>0</v>
      </c>
      <c r="N22" s="111">
        <f ca="1">(RANDBETWEEN(1,5) &amp; "0")+0</f>
        <v>10</v>
      </c>
      <c r="O22" s="111" t="s">
        <v>1</v>
      </c>
      <c r="P22" s="119"/>
      <c r="Q22" s="79"/>
      <c r="R22" s="78"/>
      <c r="S22" s="50"/>
      <c r="T22" s="66"/>
      <c r="U22" s="4">
        <f t="shared" ca="1" si="2"/>
        <v>5356</v>
      </c>
      <c r="V22" s="4"/>
      <c r="W22" s="4">
        <f t="shared" ca="1" si="3"/>
        <v>30913</v>
      </c>
      <c r="X22" s="67"/>
      <c r="Y22" s="22"/>
      <c r="Z22" s="3">
        <f ca="1">$B$22-$D$22</f>
        <v>28</v>
      </c>
      <c r="AA22" s="83">
        <f ca="1">$L$22+$N$22</f>
        <v>490</v>
      </c>
    </row>
    <row r="23" spans="1:27" x14ac:dyDescent="0.3">
      <c r="A23" s="80" t="s">
        <v>19</v>
      </c>
      <c r="B23" s="110">
        <f ca="1">RANDBETWEEN(10,89)</f>
        <v>64</v>
      </c>
      <c r="C23" s="111" t="s">
        <v>0</v>
      </c>
      <c r="D23" s="111">
        <f ca="1">(RANDBETWEEN(1,9) &amp; "0" &amp; "0")+0</f>
        <v>400</v>
      </c>
      <c r="E23" s="111" t="s">
        <v>1</v>
      </c>
      <c r="F23" s="119"/>
      <c r="G23" s="103"/>
      <c r="H23" s="95"/>
      <c r="I23" s="107" t="s">
        <v>45</v>
      </c>
      <c r="J23" s="188"/>
      <c r="K23" s="189"/>
      <c r="L23" s="127">
        <f ca="1">RANDBETWEEN(0,11)</f>
        <v>11</v>
      </c>
      <c r="M23" s="113" t="s">
        <v>70</v>
      </c>
      <c r="N23" s="136">
        <f ca="1">RANDBETWEEN(2,11)</f>
        <v>7</v>
      </c>
      <c r="O23" s="113" t="s">
        <v>1</v>
      </c>
      <c r="P23" s="123">
        <f ca="1">$N$23*$L$23</f>
        <v>77</v>
      </c>
      <c r="Q23" s="58"/>
      <c r="R23" s="10"/>
      <c r="S23" s="12"/>
      <c r="T23" s="17"/>
      <c r="U23" s="4">
        <f t="shared" ca="1" si="2"/>
        <v>32706</v>
      </c>
      <c r="V23" s="4"/>
      <c r="W23" s="4">
        <f t="shared" ca="1" si="3"/>
        <v>50796</v>
      </c>
      <c r="X23" s="67"/>
      <c r="Y23" s="53"/>
      <c r="Z23" s="81">
        <f ca="1">$B$23+$D$23</f>
        <v>464</v>
      </c>
      <c r="AA23" s="4">
        <f ca="1">$N$23</f>
        <v>7</v>
      </c>
    </row>
    <row r="24" spans="1:27" x14ac:dyDescent="0.3">
      <c r="A24" s="34" t="s">
        <v>20</v>
      </c>
      <c r="B24" s="127">
        <f ca="1">RANDBETWEEN(2,11)</f>
        <v>2</v>
      </c>
      <c r="C24" s="113" t="s">
        <v>70</v>
      </c>
      <c r="D24" s="113">
        <f ca="1">RANDBETWEEN(1,11)</f>
        <v>11</v>
      </c>
      <c r="E24" s="113" t="s">
        <v>1</v>
      </c>
      <c r="F24" s="96"/>
      <c r="G24" s="101"/>
      <c r="H24" s="92"/>
      <c r="I24" s="108" t="s">
        <v>46</v>
      </c>
      <c r="J24" s="129"/>
      <c r="K24" s="130"/>
      <c r="L24" s="141">
        <f ca="1">RANDBETWEEN(19,99)/10</f>
        <v>8.1</v>
      </c>
      <c r="M24" s="111" t="s">
        <v>70</v>
      </c>
      <c r="N24" s="111">
        <f ca="1">CHOOSE(RANDBETWEEN(1,3),10,100,1000)</f>
        <v>10</v>
      </c>
      <c r="O24" s="111" t="s">
        <v>1</v>
      </c>
      <c r="P24" s="93"/>
      <c r="Q24" s="82"/>
      <c r="R24" s="78"/>
      <c r="S24" s="50"/>
      <c r="T24" s="66"/>
      <c r="U24" s="4">
        <f t="shared" ca="1" si="2"/>
        <v>75849</v>
      </c>
      <c r="V24" s="4"/>
      <c r="W24" s="4">
        <f t="shared" ca="1" si="3"/>
        <v>13463</v>
      </c>
      <c r="X24" s="68"/>
      <c r="Y24" s="53"/>
      <c r="Z24" s="3">
        <f ca="1">$D$24*$B$24</f>
        <v>22</v>
      </c>
      <c r="AA24" s="83">
        <f ca="1">$N$24*$L$24</f>
        <v>81</v>
      </c>
    </row>
    <row r="25" spans="1:27" x14ac:dyDescent="0.3">
      <c r="A25" s="80" t="s">
        <v>21</v>
      </c>
      <c r="B25" s="141">
        <f ca="1">RANDBETWEEN(19,99)/10</f>
        <v>9.6999999999999993</v>
      </c>
      <c r="C25" s="111" t="s">
        <v>0</v>
      </c>
      <c r="D25" s="141" t="s">
        <v>80</v>
      </c>
      <c r="E25" s="111" t="s">
        <v>1</v>
      </c>
      <c r="F25" s="121">
        <f>10</f>
        <v>10</v>
      </c>
      <c r="G25" s="88"/>
      <c r="H25" s="95"/>
      <c r="I25" s="107" t="s">
        <v>47</v>
      </c>
      <c r="J25" s="188"/>
      <c r="K25" s="189"/>
      <c r="L25" s="169" t="s">
        <v>77</v>
      </c>
      <c r="M25" s="170"/>
      <c r="N25" s="113">
        <f ca="1">CHOOSE(RANDBETWEEN(1,18),3,6,9,12,15,18,21,24,27,30,60,90,120,150,180,210,240,270,300)</f>
        <v>27</v>
      </c>
      <c r="O25" s="113" t="s">
        <v>1</v>
      </c>
      <c r="P25" s="116"/>
      <c r="Q25" s="57"/>
      <c r="R25" s="10"/>
      <c r="S25" s="12"/>
      <c r="T25" s="17"/>
      <c r="U25" s="73"/>
      <c r="V25" s="73"/>
      <c r="W25" s="13"/>
      <c r="X25" s="74"/>
      <c r="Y25" s="53"/>
      <c r="Z25" s="140">
        <f ca="1">$F$25-$B$25</f>
        <v>0.30000000000000071</v>
      </c>
      <c r="AA25" s="4">
        <f ca="1">$N$25/3</f>
        <v>9</v>
      </c>
    </row>
    <row r="26" spans="1:27" x14ac:dyDescent="0.3">
      <c r="A26" s="34" t="s">
        <v>22</v>
      </c>
      <c r="B26" s="112">
        <f ca="1">RANDBETWEEN(50,100)</f>
        <v>94</v>
      </c>
      <c r="C26" s="113" t="s">
        <v>58</v>
      </c>
      <c r="D26" s="113">
        <f ca="1">RANDBETWEEN(10,49)</f>
        <v>35</v>
      </c>
      <c r="E26" s="113" t="s">
        <v>1</v>
      </c>
      <c r="F26" s="123"/>
      <c r="G26" s="100"/>
      <c r="H26" s="92"/>
      <c r="I26" s="108" t="s">
        <v>48</v>
      </c>
      <c r="J26" s="180"/>
      <c r="K26" s="181"/>
      <c r="L26" s="110">
        <f ca="1">RANDBETWEEN(21,99)</f>
        <v>22</v>
      </c>
      <c r="M26" s="111" t="s">
        <v>58</v>
      </c>
      <c r="N26" s="111">
        <f ca="1">CHOOSE(RANDBETWEEN(1,2),11,21)</f>
        <v>11</v>
      </c>
      <c r="O26" s="111" t="s">
        <v>1</v>
      </c>
      <c r="P26" s="120"/>
      <c r="Q26" s="82"/>
      <c r="R26" s="78"/>
      <c r="S26" s="48"/>
      <c r="T26" s="191" t="s">
        <v>64</v>
      </c>
      <c r="U26" s="192"/>
      <c r="V26" s="192"/>
      <c r="W26" s="192"/>
      <c r="X26" s="193"/>
      <c r="Y26" s="53"/>
      <c r="Z26" s="3">
        <f ca="1">$B$26-$D$26</f>
        <v>59</v>
      </c>
      <c r="AA26" s="83">
        <f ca="1">$L$26-$N$26</f>
        <v>11</v>
      </c>
    </row>
    <row r="27" spans="1:27" x14ac:dyDescent="0.3">
      <c r="A27" s="80" t="s">
        <v>23</v>
      </c>
      <c r="B27" s="111">
        <f ca="1">RANDBETWEEN(1,9)</f>
        <v>4</v>
      </c>
      <c r="C27" s="111" t="s">
        <v>70</v>
      </c>
      <c r="D27" s="129">
        <f>12</f>
        <v>12</v>
      </c>
      <c r="E27" s="111" t="s">
        <v>1</v>
      </c>
      <c r="F27" s="119"/>
      <c r="G27" s="98"/>
      <c r="H27" s="95"/>
      <c r="I27" s="107" t="s">
        <v>30</v>
      </c>
      <c r="J27" s="169"/>
      <c r="K27" s="170"/>
      <c r="L27" s="112">
        <f ca="1">RANDBETWEEN(101,999)</f>
        <v>319</v>
      </c>
      <c r="M27" s="113" t="s">
        <v>58</v>
      </c>
      <c r="N27" s="124">
        <f ca="1">CHOOSE(RANDBETWEEN(1,2),10,100)</f>
        <v>10</v>
      </c>
      <c r="O27" s="113" t="s">
        <v>1</v>
      </c>
      <c r="P27" s="116"/>
      <c r="Q27" s="56"/>
      <c r="R27" s="10"/>
      <c r="S27" s="48"/>
      <c r="T27" s="69"/>
      <c r="U27" s="61"/>
      <c r="V27" s="24"/>
      <c r="W27" s="54"/>
      <c r="X27" s="70"/>
      <c r="Y27" s="53"/>
      <c r="Z27" s="81">
        <f ca="1">$D$27*$B$27</f>
        <v>48</v>
      </c>
      <c r="AA27" s="4">
        <f ca="1">$L$27-$N$27</f>
        <v>309</v>
      </c>
    </row>
    <row r="28" spans="1:27" x14ac:dyDescent="0.3">
      <c r="A28" s="34" t="s">
        <v>24</v>
      </c>
      <c r="B28" s="113">
        <f ca="1">$F$28*RANDBETWEEN(2,9)</f>
        <v>12</v>
      </c>
      <c r="C28" s="124" t="s">
        <v>78</v>
      </c>
      <c r="D28" s="113" t="s">
        <v>80</v>
      </c>
      <c r="E28" s="113" t="s">
        <v>1</v>
      </c>
      <c r="F28" s="123">
        <f ca="1">RANDBETWEEN(2,9)</f>
        <v>6</v>
      </c>
      <c r="G28" s="91"/>
      <c r="H28" s="92"/>
      <c r="I28" s="108" t="s">
        <v>49</v>
      </c>
      <c r="J28" s="129">
        <f ca="1">RANDBETWEEN(0,9)</f>
        <v>3</v>
      </c>
      <c r="K28" s="130" t="s">
        <v>81</v>
      </c>
      <c r="L28" s="110" t="s">
        <v>73</v>
      </c>
      <c r="M28" s="111">
        <f ca="1">RANDBETWEEN(0,9)</f>
        <v>5</v>
      </c>
      <c r="N28" s="111" t="s">
        <v>72</v>
      </c>
      <c r="O28" s="111" t="s">
        <v>1</v>
      </c>
      <c r="P28" s="93"/>
      <c r="Q28" s="82"/>
      <c r="R28" s="78"/>
      <c r="S28" s="48"/>
      <c r="T28" s="17"/>
      <c r="U28" s="4" t="s">
        <v>60</v>
      </c>
      <c r="V28" s="138">
        <f ca="1">RANDBETWEEN(19,99)/100</f>
        <v>0.31</v>
      </c>
      <c r="W28" s="16" t="s">
        <v>60</v>
      </c>
      <c r="X28" s="18"/>
      <c r="Y28" s="53"/>
      <c r="Z28" s="3">
        <f ca="1">$B$28/$F$28</f>
        <v>2</v>
      </c>
      <c r="AA28" s="83">
        <f ca="1">$J$28*10000+$M$28*100</f>
        <v>30500</v>
      </c>
    </row>
    <row r="29" spans="1:27" x14ac:dyDescent="0.3">
      <c r="A29" s="80" t="s">
        <v>25</v>
      </c>
      <c r="B29" s="110">
        <f ca="1">(RANDBETWEEN(10,90) &amp; "0")+0</f>
        <v>790</v>
      </c>
      <c r="C29" s="111" t="s">
        <v>0</v>
      </c>
      <c r="D29" s="111">
        <f ca="1">(RANDBETWEEN(1,9) &amp; "0")+0</f>
        <v>90</v>
      </c>
      <c r="E29" s="111" t="s">
        <v>1</v>
      </c>
      <c r="F29" s="94"/>
      <c r="G29" s="88"/>
      <c r="H29" s="95"/>
      <c r="I29" s="107" t="s">
        <v>50</v>
      </c>
      <c r="J29" s="133"/>
      <c r="K29" s="194" t="s">
        <v>90</v>
      </c>
      <c r="L29" s="194"/>
      <c r="M29" s="170"/>
      <c r="N29" s="113">
        <f ca="1">RANDBETWEEN(1,10)</f>
        <v>1</v>
      </c>
      <c r="O29" s="113" t="s">
        <v>1</v>
      </c>
      <c r="P29" s="116"/>
      <c r="Q29" s="57"/>
      <c r="R29" s="10"/>
      <c r="S29" s="48"/>
      <c r="T29" s="17"/>
      <c r="U29" s="4" t="s">
        <v>60</v>
      </c>
      <c r="V29" s="13">
        <f ca="1">RANDBETWEEN(10000,49999)</f>
        <v>38046</v>
      </c>
      <c r="W29" s="16" t="s">
        <v>60</v>
      </c>
      <c r="X29" s="19"/>
      <c r="Y29" s="53"/>
      <c r="Z29" s="81">
        <f ca="1">$B$29+$D$29</f>
        <v>880</v>
      </c>
      <c r="AA29" s="4">
        <f ca="1">$N$29*4</f>
        <v>4</v>
      </c>
    </row>
    <row r="30" spans="1:27" x14ac:dyDescent="0.3">
      <c r="A30" s="34" t="s">
        <v>26</v>
      </c>
      <c r="B30" s="169" t="s">
        <v>69</v>
      </c>
      <c r="C30" s="170"/>
      <c r="D30" s="115">
        <f ca="1">EVEN(RANDBETWEEN(20,1000))</f>
        <v>238</v>
      </c>
      <c r="E30" s="113" t="s">
        <v>1</v>
      </c>
      <c r="F30" s="123"/>
      <c r="G30" s="104"/>
      <c r="H30" s="92"/>
      <c r="I30" s="108" t="s">
        <v>51</v>
      </c>
      <c r="J30" s="130">
        <f ca="1">RANDBETWEEN(10,20)</f>
        <v>12</v>
      </c>
      <c r="K30" s="130" t="s">
        <v>0</v>
      </c>
      <c r="L30" s="110">
        <f ca="1">RANDBETWEEN(10,20)</f>
        <v>12</v>
      </c>
      <c r="M30" s="111" t="s">
        <v>0</v>
      </c>
      <c r="N30" s="111">
        <f ca="1">RANDBETWEEN(0,12)</f>
        <v>7</v>
      </c>
      <c r="O30" s="111" t="s">
        <v>1</v>
      </c>
      <c r="P30" s="120"/>
      <c r="Q30" s="77"/>
      <c r="R30" s="78"/>
      <c r="S30" s="48"/>
      <c r="T30" s="17"/>
      <c r="U30" s="4" t="s">
        <v>60</v>
      </c>
      <c r="V30" s="13">
        <f ca="1">RANDBETWEEN(50000,99999)</f>
        <v>98324</v>
      </c>
      <c r="W30" s="16" t="s">
        <v>60</v>
      </c>
      <c r="X30" s="18"/>
      <c r="Y30" s="53"/>
      <c r="Z30" s="3">
        <f ca="1">$D$30/2</f>
        <v>119</v>
      </c>
      <c r="AA30" s="83">
        <f ca="1">$J$30+$L$30+$N$30</f>
        <v>31</v>
      </c>
    </row>
    <row r="31" spans="1:27" ht="15" thickBot="1" x14ac:dyDescent="0.35">
      <c r="A31" s="80" t="s">
        <v>27</v>
      </c>
      <c r="B31" s="110">
        <f ca="1">RANDBETWEEN(1,99)</f>
        <v>90</v>
      </c>
      <c r="C31" s="111" t="s">
        <v>0</v>
      </c>
      <c r="D31" s="111">
        <f ca="1">CHOOSE(RANDBETWEEN(1,4),10,100,1000,10000)</f>
        <v>1000</v>
      </c>
      <c r="E31" s="111" t="s">
        <v>1</v>
      </c>
      <c r="F31" s="121"/>
      <c r="G31" s="88"/>
      <c r="H31" s="95"/>
      <c r="I31" s="107" t="s">
        <v>52</v>
      </c>
      <c r="J31" s="188"/>
      <c r="K31" s="189"/>
      <c r="L31" s="138">
        <f ca="1">RANDBETWEEN(199,999)/100</f>
        <v>6.01</v>
      </c>
      <c r="M31" s="113" t="s">
        <v>70</v>
      </c>
      <c r="N31" s="113">
        <f ca="1">CHOOSE(RANDBETWEEN(1,3),10,100,1000)</f>
        <v>10</v>
      </c>
      <c r="O31" s="113" t="s">
        <v>1</v>
      </c>
      <c r="P31" s="90"/>
      <c r="Q31" s="56"/>
      <c r="R31" s="10"/>
      <c r="S31" s="50"/>
      <c r="T31" s="20"/>
      <c r="U31" s="71"/>
      <c r="V31" s="71"/>
      <c r="W31" s="71"/>
      <c r="X31" s="21"/>
      <c r="Y31" s="52"/>
      <c r="Z31" s="81">
        <f ca="1">$B$31+$D$31</f>
        <v>1090</v>
      </c>
      <c r="AA31" s="4">
        <f ca="1">$L$31*$N$31</f>
        <v>60.099999999999994</v>
      </c>
    </row>
    <row r="32" spans="1:27" x14ac:dyDescent="0.3">
      <c r="A32" s="190" t="s">
        <v>57</v>
      </c>
      <c r="B32" s="19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</row>
  </sheetData>
  <sheetProtection algorithmName="SHA-512" hashValue="bmLLEbuJxGYwtbzITvPmJEgyXqFpAgw0IlY4VhJFDztJLbp2NZpLLcXqgqcQCdExi44rhMeZbDiqBbbUMS81Qw==" saltValue="PFVVz546mN6WLUyprC+Gwg==" spinCount="100000" sheet="1" selectLockedCells="1" selectUnlockedCells="1"/>
  <mergeCells count="34">
    <mergeCell ref="T6:X6"/>
    <mergeCell ref="K29:M29"/>
    <mergeCell ref="S1:Y1"/>
    <mergeCell ref="S2:Y2"/>
    <mergeCell ref="U3:W4"/>
    <mergeCell ref="W5:Y5"/>
    <mergeCell ref="Z5:AA5"/>
    <mergeCell ref="L7:M7"/>
    <mergeCell ref="T7:X12"/>
    <mergeCell ref="J9:K9"/>
    <mergeCell ref="J10:K10"/>
    <mergeCell ref="J11:K11"/>
    <mergeCell ref="J12:K12"/>
    <mergeCell ref="J22:K22"/>
    <mergeCell ref="U13:W13"/>
    <mergeCell ref="J14:K14"/>
    <mergeCell ref="T14:X14"/>
    <mergeCell ref="J16:K16"/>
    <mergeCell ref="J17:K17"/>
    <mergeCell ref="L17:M17"/>
    <mergeCell ref="B18:C18"/>
    <mergeCell ref="J18:K18"/>
    <mergeCell ref="J20:K20"/>
    <mergeCell ref="J21:K21"/>
    <mergeCell ref="L21:M21"/>
    <mergeCell ref="B30:C30"/>
    <mergeCell ref="J31:K31"/>
    <mergeCell ref="A32:Y32"/>
    <mergeCell ref="J23:K23"/>
    <mergeCell ref="J25:K25"/>
    <mergeCell ref="L25:M25"/>
    <mergeCell ref="J26:K26"/>
    <mergeCell ref="T26:X26"/>
    <mergeCell ref="J27:K27"/>
  </mergeCells>
  <printOptions gridLines="1"/>
  <pageMargins left="0.25" right="0.25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3069F-66C8-4FC9-B670-C21E71241875}">
  <dimension ref="A1:AI32"/>
  <sheetViews>
    <sheetView topLeftCell="A22" workbookViewId="0">
      <selection activeCell="K29" sqref="K29:M29"/>
    </sheetView>
  </sheetViews>
  <sheetFormatPr baseColWidth="10" defaultColWidth="11.44140625" defaultRowHeight="14.4" x14ac:dyDescent="0.3"/>
  <cols>
    <col min="1" max="1" width="3.6640625" style="36" customWidth="1"/>
    <col min="2" max="2" width="5.6640625" style="26" customWidth="1"/>
    <col min="3" max="3" width="5.5546875" style="2" customWidth="1"/>
    <col min="4" max="4" width="6.44140625" style="11" customWidth="1"/>
    <col min="5" max="5" width="4.5546875" style="2" customWidth="1"/>
    <col min="6" max="6" width="7.33203125" style="11" customWidth="1"/>
    <col min="7" max="7" width="0.88671875" style="2" customWidth="1"/>
    <col min="8" max="8" width="7.33203125" style="2" customWidth="1"/>
    <col min="9" max="9" width="4.33203125" style="109" customWidth="1"/>
    <col min="10" max="11" width="4.33203125" style="115" customWidth="1"/>
    <col min="12" max="12" width="5" style="26" customWidth="1"/>
    <col min="13" max="13" width="5.5546875" style="2" customWidth="1"/>
    <col min="14" max="14" width="5.109375" style="11" customWidth="1"/>
    <col min="15" max="15" width="5.109375" style="2" customWidth="1"/>
    <col min="16" max="16" width="7.33203125" style="11" customWidth="1"/>
    <col min="17" max="17" width="0.88671875" style="2" customWidth="1"/>
    <col min="18" max="18" width="7.33203125" style="2" customWidth="1"/>
    <col min="19" max="19" width="0.109375" style="2" customWidth="1"/>
    <col min="20" max="20" width="4.21875" style="2" customWidth="1"/>
    <col min="21" max="23" width="6.77734375" style="2" customWidth="1"/>
    <col min="24" max="24" width="3.77734375" style="2" customWidth="1"/>
    <col min="25" max="25" width="0.33203125" style="2" customWidth="1"/>
    <col min="26" max="27" width="11.44140625" style="11"/>
    <col min="29" max="29" width="0" hidden="1" customWidth="1"/>
  </cols>
  <sheetData>
    <row r="1" spans="1:35" x14ac:dyDescent="0.3">
      <c r="A1" s="34"/>
      <c r="B1" s="25"/>
      <c r="C1" s="7"/>
      <c r="D1" s="8"/>
      <c r="E1" s="7"/>
      <c r="F1" s="8"/>
      <c r="G1" s="7"/>
      <c r="H1" s="7"/>
      <c r="I1" s="105"/>
      <c r="J1" s="113"/>
      <c r="K1" s="113"/>
      <c r="L1" s="25"/>
      <c r="M1" s="7"/>
      <c r="N1" s="8"/>
      <c r="O1" s="7"/>
      <c r="P1" s="8"/>
      <c r="Q1" s="7"/>
      <c r="R1" s="34" t="s">
        <v>56</v>
      </c>
      <c r="S1" s="152" t="s">
        <v>53</v>
      </c>
      <c r="T1" s="153"/>
      <c r="U1" s="153"/>
      <c r="V1" s="153"/>
      <c r="W1" s="153"/>
      <c r="X1" s="153"/>
      <c r="Y1" s="154"/>
      <c r="Z1" s="85"/>
      <c r="AA1" s="37"/>
      <c r="AB1" s="1"/>
      <c r="AC1" s="6">
        <f ca="1">RAND()</f>
        <v>0.74870795014013425</v>
      </c>
      <c r="AD1" s="1"/>
      <c r="AE1" s="1"/>
      <c r="AF1" s="1"/>
      <c r="AG1" s="1"/>
      <c r="AH1" s="1"/>
    </row>
    <row r="2" spans="1:35" ht="15" thickBot="1" x14ac:dyDescent="0.35">
      <c r="A2" s="34"/>
      <c r="B2" s="25"/>
      <c r="C2" s="7"/>
      <c r="D2" s="8"/>
      <c r="E2" s="7"/>
      <c r="F2" s="8"/>
      <c r="G2" s="7"/>
      <c r="H2" s="7"/>
      <c r="I2" s="105"/>
      <c r="J2" s="113"/>
      <c r="K2" s="113"/>
      <c r="L2" s="25"/>
      <c r="M2" s="7"/>
      <c r="N2" s="8"/>
      <c r="O2" s="7"/>
      <c r="P2" s="8"/>
      <c r="Q2" s="7"/>
      <c r="R2" s="34">
        <f ca="1">ROUND(+AC1*1000,0)</f>
        <v>749</v>
      </c>
      <c r="S2" s="155" t="s">
        <v>54</v>
      </c>
      <c r="T2" s="156"/>
      <c r="U2" s="156"/>
      <c r="V2" s="156"/>
      <c r="W2" s="156"/>
      <c r="X2" s="156"/>
      <c r="Y2" s="157"/>
      <c r="Z2" s="23"/>
      <c r="AA2" s="39"/>
      <c r="AB2" s="1"/>
      <c r="AC2" s="1"/>
      <c r="AD2" s="1"/>
      <c r="AE2" s="1"/>
      <c r="AF2" s="1"/>
      <c r="AG2" s="1"/>
      <c r="AH2" s="1"/>
    </row>
    <row r="3" spans="1:35" ht="6" customHeight="1" thickTop="1" x14ac:dyDescent="0.3">
      <c r="A3" s="34"/>
      <c r="B3" s="25"/>
      <c r="C3" s="7"/>
      <c r="D3" s="8"/>
      <c r="E3" s="7"/>
      <c r="F3" s="8"/>
      <c r="G3" s="24"/>
      <c r="H3" s="24"/>
      <c r="I3" s="105"/>
      <c r="J3" s="113"/>
      <c r="K3" s="113"/>
      <c r="L3" s="25"/>
      <c r="M3" s="7"/>
      <c r="N3" s="8"/>
      <c r="O3" s="7"/>
      <c r="P3" s="8"/>
      <c r="Q3" s="7"/>
      <c r="R3" s="8"/>
      <c r="S3" s="38"/>
      <c r="T3" s="44"/>
      <c r="U3" s="158"/>
      <c r="V3" s="159"/>
      <c r="W3" s="160"/>
      <c r="X3" s="41"/>
      <c r="Y3" s="72"/>
      <c r="Z3" s="15"/>
      <c r="AA3" s="8"/>
      <c r="AB3" s="1"/>
      <c r="AC3" s="1"/>
      <c r="AD3" s="1"/>
      <c r="AE3" s="1"/>
      <c r="AF3" s="1"/>
      <c r="AG3" s="1"/>
      <c r="AH3" s="1"/>
    </row>
    <row r="4" spans="1:35" ht="16.8" customHeight="1" thickBot="1" x14ac:dyDescent="0.35">
      <c r="A4" s="34"/>
      <c r="B4" s="25"/>
      <c r="C4" s="7"/>
      <c r="D4" s="8"/>
      <c r="E4" s="7"/>
      <c r="F4" s="8"/>
      <c r="G4" s="24"/>
      <c r="H4" s="24"/>
      <c r="I4" s="105"/>
      <c r="J4" s="113"/>
      <c r="K4" s="113"/>
      <c r="L4" s="25"/>
      <c r="M4" s="7"/>
      <c r="N4" s="8"/>
      <c r="O4" s="7"/>
      <c r="P4" s="8"/>
      <c r="Q4" s="54"/>
      <c r="R4" s="14"/>
      <c r="S4" s="39"/>
      <c r="T4" s="43"/>
      <c r="U4" s="161"/>
      <c r="V4" s="162"/>
      <c r="W4" s="163"/>
      <c r="X4" s="42"/>
      <c r="Y4" s="72"/>
      <c r="Z4" s="85"/>
      <c r="AA4" s="40"/>
      <c r="AB4" s="1"/>
      <c r="AC4" s="1"/>
      <c r="AD4" s="1"/>
      <c r="AE4" s="1"/>
      <c r="AF4" s="1"/>
      <c r="AG4" s="1"/>
      <c r="AH4" s="1"/>
    </row>
    <row r="5" spans="1:35" ht="16.2" customHeight="1" thickTop="1" thickBot="1" x14ac:dyDescent="0.35">
      <c r="A5" s="34"/>
      <c r="B5" s="25"/>
      <c r="C5" s="7"/>
      <c r="D5" s="8"/>
      <c r="E5" s="7"/>
      <c r="F5" s="8"/>
      <c r="G5" s="24"/>
      <c r="H5" s="9"/>
      <c r="I5" s="105"/>
      <c r="J5" s="113"/>
      <c r="K5" s="113"/>
      <c r="L5" s="25"/>
      <c r="M5" s="7"/>
      <c r="N5" s="8"/>
      <c r="O5" s="7"/>
      <c r="P5" s="8"/>
      <c r="Q5" s="54"/>
      <c r="R5" s="75" t="s">
        <v>87</v>
      </c>
      <c r="S5" s="29"/>
      <c r="T5" s="45"/>
      <c r="U5" s="131"/>
      <c r="V5" s="46"/>
      <c r="W5" s="164"/>
      <c r="X5" s="165"/>
      <c r="Y5" s="166"/>
      <c r="Z5" s="167" t="s">
        <v>2</v>
      </c>
      <c r="AA5" s="168"/>
      <c r="AB5" s="1"/>
      <c r="AC5" s="1"/>
      <c r="AD5" s="1"/>
      <c r="AE5" s="1"/>
      <c r="AF5" s="1"/>
      <c r="AG5" s="1"/>
      <c r="AH5" s="1"/>
    </row>
    <row r="6" spans="1:35" s="31" customFormat="1" ht="37.799999999999997" customHeight="1" x14ac:dyDescent="0.3">
      <c r="A6" s="35"/>
      <c r="B6" s="27"/>
      <c r="C6" s="28"/>
      <c r="D6" s="29"/>
      <c r="E6" s="28"/>
      <c r="F6" s="76"/>
      <c r="G6" s="55"/>
      <c r="H6" s="32" t="s">
        <v>55</v>
      </c>
      <c r="I6" s="106"/>
      <c r="J6" s="114"/>
      <c r="K6" s="114"/>
      <c r="L6" s="27"/>
      <c r="M6" s="28"/>
      <c r="N6" s="29"/>
      <c r="O6" s="28"/>
      <c r="P6" s="29"/>
      <c r="Q6" s="59"/>
      <c r="R6" s="33" t="s">
        <v>55</v>
      </c>
      <c r="S6" s="49"/>
      <c r="T6" s="149" t="s">
        <v>59</v>
      </c>
      <c r="U6" s="150"/>
      <c r="V6" s="150"/>
      <c r="W6" s="150"/>
      <c r="X6" s="151"/>
      <c r="Y6" s="47"/>
      <c r="Z6" s="84" t="s">
        <v>65</v>
      </c>
      <c r="AA6" s="84" t="s">
        <v>66</v>
      </c>
      <c r="AB6" s="30"/>
      <c r="AC6" s="30"/>
      <c r="AD6" s="30"/>
      <c r="AE6" s="30"/>
      <c r="AF6" s="30"/>
      <c r="AG6" s="30"/>
      <c r="AH6" s="30"/>
    </row>
    <row r="7" spans="1:35" x14ac:dyDescent="0.3">
      <c r="A7" s="80" t="s">
        <v>3</v>
      </c>
      <c r="B7" s="143">
        <f ca="1">RANDBETWEEN(19,99)/100</f>
        <v>0.64</v>
      </c>
      <c r="C7" s="111" t="s">
        <v>70</v>
      </c>
      <c r="D7" s="111">
        <f ca="1">CHOOSE(RANDBETWEEN(1,3),10,100,1000)</f>
        <v>10</v>
      </c>
      <c r="E7" s="111" t="s">
        <v>1</v>
      </c>
      <c r="F7" s="87"/>
      <c r="G7" s="88"/>
      <c r="H7" s="89"/>
      <c r="I7" s="107" t="s">
        <v>28</v>
      </c>
      <c r="J7" s="134"/>
      <c r="K7" s="128"/>
      <c r="L7" s="169" t="s">
        <v>76</v>
      </c>
      <c r="M7" s="170"/>
      <c r="N7" s="113">
        <f ca="1">CHOOSE(RANDBETWEEN(1,19),4,8,12,16,20,24,28,32,36,40,80,120,160,200,240,280,320,360,400)</f>
        <v>24</v>
      </c>
      <c r="O7" s="113" t="s">
        <v>1</v>
      </c>
      <c r="P7" s="135"/>
      <c r="Q7" s="57"/>
      <c r="R7" s="5"/>
      <c r="S7" s="50"/>
      <c r="T7" s="171" t="s">
        <v>63</v>
      </c>
      <c r="U7" s="172"/>
      <c r="V7" s="172"/>
      <c r="W7" s="172"/>
      <c r="X7" s="173"/>
      <c r="Y7" s="22"/>
      <c r="Z7" s="81">
        <f ca="1">$B$7*$D$7</f>
        <v>6.4</v>
      </c>
      <c r="AA7" s="4">
        <f ca="1">$N$7/4</f>
        <v>6</v>
      </c>
      <c r="AB7" s="1"/>
      <c r="AC7" s="1"/>
      <c r="AD7" s="1"/>
      <c r="AE7" s="1"/>
      <c r="AF7" s="1"/>
      <c r="AG7" s="1"/>
      <c r="AH7" s="1"/>
    </row>
    <row r="8" spans="1:35" x14ac:dyDescent="0.3">
      <c r="A8" s="34" t="s">
        <v>4</v>
      </c>
      <c r="B8">
        <f ca="1">(RANDBETWEEN(1,9) &amp; "0")+0</f>
        <v>10</v>
      </c>
      <c r="C8" s="113" t="s">
        <v>79</v>
      </c>
      <c r="D8" s="124">
        <f ca="1">CHOOSE(RANDBETWEEN(1,3),10,100,1000)</f>
        <v>10</v>
      </c>
      <c r="E8" s="113" t="s">
        <v>1</v>
      </c>
      <c r="F8" s="90"/>
      <c r="G8" s="91"/>
      <c r="H8" s="92"/>
      <c r="I8" s="108" t="s">
        <v>31</v>
      </c>
      <c r="J8" s="130"/>
      <c r="K8" s="130"/>
      <c r="L8" s="141">
        <f ca="1">RANDBETWEEN(1,9)/10</f>
        <v>0.6</v>
      </c>
      <c r="M8" s="111" t="s">
        <v>0</v>
      </c>
      <c r="N8" s="111" t="s">
        <v>80</v>
      </c>
      <c r="O8" s="111" t="s">
        <v>1</v>
      </c>
      <c r="P8" s="120">
        <f>1</f>
        <v>1</v>
      </c>
      <c r="Q8" s="82"/>
      <c r="R8" s="78"/>
      <c r="S8" s="50"/>
      <c r="T8" s="174"/>
      <c r="U8" s="175"/>
      <c r="V8" s="175"/>
      <c r="W8" s="175"/>
      <c r="X8" s="176"/>
      <c r="Y8" s="52"/>
      <c r="Z8" s="3">
        <f ca="1">$B$8/$D$8</f>
        <v>1</v>
      </c>
      <c r="AA8" s="141">
        <f ca="1">$P$8-$L$8</f>
        <v>0.4</v>
      </c>
      <c r="AB8" s="1"/>
      <c r="AC8" s="1"/>
      <c r="AD8" s="1"/>
      <c r="AE8" s="1"/>
      <c r="AF8" s="1"/>
      <c r="AG8" s="1"/>
      <c r="AH8" s="1"/>
      <c r="AI8" s="1"/>
    </row>
    <row r="9" spans="1:35" x14ac:dyDescent="0.3">
      <c r="A9" s="80" t="s">
        <v>5</v>
      </c>
      <c r="B9" s="110">
        <f ca="1">RANDBETWEEN(1,999)</f>
        <v>686</v>
      </c>
      <c r="C9" s="111" t="s">
        <v>0</v>
      </c>
      <c r="D9" s="111">
        <f ca="1">CHOOSE(RANDBETWEEN(1,2),11,21)</f>
        <v>11</v>
      </c>
      <c r="E9" s="111" t="s">
        <v>1</v>
      </c>
      <c r="F9" s="121"/>
      <c r="G9" s="88"/>
      <c r="H9" s="95"/>
      <c r="I9" s="107" t="s">
        <v>32</v>
      </c>
      <c r="J9" s="169"/>
      <c r="K9" s="170"/>
      <c r="L9" s="125">
        <f ca="1">CHOOSE(RANDBETWEEN(1,9),16,24,32,40,48,56,64,72,80)</f>
        <v>56</v>
      </c>
      <c r="M9" s="124" t="s">
        <v>78</v>
      </c>
      <c r="N9" s="124">
        <f>8</f>
        <v>8</v>
      </c>
      <c r="O9" s="113" t="s">
        <v>1</v>
      </c>
      <c r="P9" s="90"/>
      <c r="Q9" s="57"/>
      <c r="R9" s="10"/>
      <c r="S9" s="12"/>
      <c r="T9" s="174"/>
      <c r="U9" s="175"/>
      <c r="V9" s="175"/>
      <c r="W9" s="175"/>
      <c r="X9" s="176"/>
      <c r="Y9" s="53"/>
      <c r="Z9" s="81">
        <f ca="1">$B$9+$D$9</f>
        <v>697</v>
      </c>
      <c r="AA9" s="4">
        <f ca="1">$L$9/$N$9</f>
        <v>7</v>
      </c>
      <c r="AB9" s="1"/>
      <c r="AC9" s="1"/>
      <c r="AD9" s="1"/>
      <c r="AE9" s="1"/>
      <c r="AF9" s="1"/>
      <c r="AG9" s="1"/>
      <c r="AH9" s="1"/>
      <c r="AI9" s="1"/>
    </row>
    <row r="10" spans="1:35" x14ac:dyDescent="0.3">
      <c r="A10" s="34" t="s">
        <v>6</v>
      </c>
      <c r="B10" s="112">
        <f ca="1">RANDBETWEEN(10,99)</f>
        <v>21</v>
      </c>
      <c r="C10" s="113" t="s">
        <v>79</v>
      </c>
      <c r="D10" s="124">
        <f>10</f>
        <v>10</v>
      </c>
      <c r="E10" s="113" t="s">
        <v>1</v>
      </c>
      <c r="F10" s="96"/>
      <c r="G10" s="91"/>
      <c r="H10" s="92"/>
      <c r="I10" s="108" t="s">
        <v>33</v>
      </c>
      <c r="J10" s="180"/>
      <c r="K10" s="181"/>
      <c r="L10" s="137">
        <f ca="1">(RANDBETWEEN(1,9) &amp; "0" &amp; "0" &amp; "0")+0</f>
        <v>8000</v>
      </c>
      <c r="M10" s="111" t="s">
        <v>79</v>
      </c>
      <c r="N10" s="111">
        <f ca="1">CHOOSE(RANDBETWEEN(1,3),10,100,1000)</f>
        <v>1000</v>
      </c>
      <c r="O10" s="111" t="s">
        <v>1</v>
      </c>
      <c r="P10" s="93"/>
      <c r="Q10" s="77"/>
      <c r="R10" s="78"/>
      <c r="S10" s="48"/>
      <c r="T10" s="174"/>
      <c r="U10" s="175"/>
      <c r="V10" s="175"/>
      <c r="W10" s="175"/>
      <c r="X10" s="176"/>
      <c r="Y10" s="52"/>
      <c r="Z10" s="3">
        <f ca="1">$B$10/$D$10</f>
        <v>2.1</v>
      </c>
      <c r="AA10" s="83">
        <f ca="1">$L$10/$N$10</f>
        <v>8</v>
      </c>
      <c r="AB10" s="1"/>
      <c r="AC10" s="1"/>
      <c r="AD10" s="1"/>
      <c r="AE10" s="1"/>
      <c r="AF10" s="1"/>
      <c r="AG10" s="1"/>
      <c r="AH10" s="1"/>
      <c r="AI10" s="1"/>
    </row>
    <row r="11" spans="1:35" x14ac:dyDescent="0.3">
      <c r="A11" s="80" t="s">
        <v>7</v>
      </c>
      <c r="B11" s="110">
        <f ca="1">CHOOSE(RANDBETWEEN(1,9),14,21,28,35,42,49,56,63,70)</f>
        <v>56</v>
      </c>
      <c r="C11" s="111" t="s">
        <v>78</v>
      </c>
      <c r="D11" s="111">
        <f>7</f>
        <v>7</v>
      </c>
      <c r="E11" s="111" t="s">
        <v>1</v>
      </c>
      <c r="F11" s="97"/>
      <c r="G11" s="98"/>
      <c r="H11" s="95"/>
      <c r="I11" s="107" t="s">
        <v>34</v>
      </c>
      <c r="J11" s="169"/>
      <c r="K11" s="170"/>
      <c r="L11" s="113">
        <f ca="1">$P$11*RANDBETWEEN(2,9)</f>
        <v>12</v>
      </c>
      <c r="M11" s="124" t="s">
        <v>79</v>
      </c>
      <c r="N11" s="113" t="s">
        <v>80</v>
      </c>
      <c r="O11" s="113" t="s">
        <v>1</v>
      </c>
      <c r="P11" s="123">
        <f ca="1">RANDBETWEEN(2,9)</f>
        <v>3</v>
      </c>
      <c r="Q11" s="13"/>
      <c r="R11" s="10"/>
      <c r="S11" s="48"/>
      <c r="T11" s="174"/>
      <c r="U11" s="175"/>
      <c r="V11" s="175"/>
      <c r="W11" s="175"/>
      <c r="X11" s="176"/>
      <c r="Y11" s="53"/>
      <c r="Z11" s="81">
        <f ca="1">$B$11/$D$11</f>
        <v>8</v>
      </c>
      <c r="AA11" s="4">
        <f ca="1">$L$11/$P$11</f>
        <v>4</v>
      </c>
      <c r="AB11" s="1"/>
      <c r="AC11" s="1"/>
      <c r="AD11" s="1"/>
      <c r="AE11" s="1"/>
      <c r="AF11" s="1"/>
      <c r="AG11" s="1"/>
      <c r="AH11" s="1"/>
      <c r="AI11" s="1"/>
    </row>
    <row r="12" spans="1:35" x14ac:dyDescent="0.3">
      <c r="A12" s="34" t="s">
        <v>8</v>
      </c>
      <c r="B12" s="145">
        <f ca="1">RANDBETWEEN(1,10)</f>
        <v>8</v>
      </c>
      <c r="C12" s="113" t="s">
        <v>70</v>
      </c>
      <c r="D12" s="113">
        <f ca="1">RANDBETWEEN(2,11)</f>
        <v>8</v>
      </c>
      <c r="E12" s="113" t="s">
        <v>1</v>
      </c>
      <c r="F12" s="123">
        <f ca="1">$B$12*$D$12</f>
        <v>64</v>
      </c>
      <c r="G12" s="100"/>
      <c r="H12" s="92"/>
      <c r="I12" s="108" t="s">
        <v>35</v>
      </c>
      <c r="J12" s="180"/>
      <c r="K12" s="181"/>
      <c r="L12" s="110">
        <f ca="1">RANDBETWEEN(11,69)</f>
        <v>60</v>
      </c>
      <c r="M12" s="111" t="s">
        <v>0</v>
      </c>
      <c r="N12" s="111">
        <f ca="1">CHOOSE(RANDBETWEEN(1,2),9,19)</f>
        <v>9</v>
      </c>
      <c r="O12" s="111" t="s">
        <v>1</v>
      </c>
      <c r="P12" s="120"/>
      <c r="Q12" s="82"/>
      <c r="R12" s="78"/>
      <c r="S12" s="50"/>
      <c r="T12" s="177"/>
      <c r="U12" s="178"/>
      <c r="V12" s="178"/>
      <c r="W12" s="178"/>
      <c r="X12" s="179"/>
      <c r="Y12" s="53"/>
      <c r="Z12" s="3">
        <f ca="1">$B$12</f>
        <v>8</v>
      </c>
      <c r="AA12" s="83">
        <f ca="1">$L$12+$N$12</f>
        <v>69</v>
      </c>
      <c r="AB12" s="1"/>
      <c r="AC12" s="1"/>
      <c r="AD12" s="1"/>
      <c r="AE12" s="1"/>
      <c r="AF12" s="1"/>
      <c r="AG12" s="1"/>
      <c r="AH12" s="1"/>
      <c r="AI12" s="1"/>
    </row>
    <row r="13" spans="1:35" x14ac:dyDescent="0.3">
      <c r="A13" s="80" t="s">
        <v>9</v>
      </c>
      <c r="B13" s="110">
        <f ca="1">RANDBETWEEN(10,99)</f>
        <v>50</v>
      </c>
      <c r="C13" s="111" t="s">
        <v>78</v>
      </c>
      <c r="D13" s="111">
        <f ca="1">CHOOSE(RANDBETWEEN(1,4),10,100,1000,10000)</f>
        <v>100</v>
      </c>
      <c r="E13" s="111" t="s">
        <v>1</v>
      </c>
      <c r="F13" s="97"/>
      <c r="G13" s="98"/>
      <c r="H13" s="95"/>
      <c r="I13" s="107" t="s">
        <v>36</v>
      </c>
      <c r="J13" s="128"/>
      <c r="K13" s="128"/>
      <c r="L13" s="125">
        <f ca="1">RANDBETWEEN(1,10)</f>
        <v>4</v>
      </c>
      <c r="M13" s="113" t="s">
        <v>0</v>
      </c>
      <c r="N13" s="142">
        <f ca="1">RANDBETWEEN(1,9)/10</f>
        <v>0.9</v>
      </c>
      <c r="O13" s="113" t="s">
        <v>1</v>
      </c>
      <c r="P13" s="90"/>
      <c r="Q13" s="57"/>
      <c r="R13" s="10"/>
      <c r="S13" s="48"/>
      <c r="T13" s="17"/>
      <c r="U13" s="184" t="s">
        <v>62</v>
      </c>
      <c r="V13" s="185"/>
      <c r="W13" s="185"/>
      <c r="X13" s="60"/>
      <c r="Y13" s="22"/>
      <c r="Z13" s="81">
        <f ca="1">$B$13/$D$13</f>
        <v>0.5</v>
      </c>
      <c r="AA13" s="139">
        <f ca="1">$L$13+$N$13</f>
        <v>4.9000000000000004</v>
      </c>
      <c r="AB13" s="1"/>
      <c r="AC13" s="1"/>
      <c r="AD13" s="1"/>
      <c r="AE13" s="1"/>
      <c r="AF13" s="1"/>
      <c r="AG13" s="1"/>
      <c r="AH13" s="1"/>
      <c r="AI13" s="1"/>
    </row>
    <row r="14" spans="1:35" x14ac:dyDescent="0.3">
      <c r="A14" s="34" t="s">
        <v>10</v>
      </c>
      <c r="B14" s="144">
        <f ca="1">RANDBETWEEN(19,99)/100</f>
        <v>0.28000000000000003</v>
      </c>
      <c r="C14" s="113" t="s">
        <v>70</v>
      </c>
      <c r="D14" s="124">
        <f ca="1">CHOOSE(RANDBETWEEN(1,4),10,100,1000,10000)</f>
        <v>10</v>
      </c>
      <c r="E14" s="113" t="s">
        <v>1</v>
      </c>
      <c r="F14" s="96"/>
      <c r="G14" s="101"/>
      <c r="H14" s="92"/>
      <c r="I14" s="108" t="s">
        <v>37</v>
      </c>
      <c r="J14" s="180"/>
      <c r="K14" s="181"/>
      <c r="L14" s="110">
        <f ca="1">RANDBETWEEN(1,99)</f>
        <v>3</v>
      </c>
      <c r="M14" s="111" t="s">
        <v>0</v>
      </c>
      <c r="N14" s="111" t="s">
        <v>68</v>
      </c>
      <c r="O14" s="111" t="s">
        <v>1</v>
      </c>
      <c r="P14" s="120">
        <f>100</f>
        <v>100</v>
      </c>
      <c r="Q14" s="77"/>
      <c r="R14" s="78"/>
      <c r="S14" s="48"/>
      <c r="T14" s="186" t="s">
        <v>61</v>
      </c>
      <c r="U14" s="153"/>
      <c r="V14" s="153"/>
      <c r="W14" s="153"/>
      <c r="X14" s="187"/>
      <c r="Y14" s="53"/>
      <c r="Z14" s="3">
        <f ca="1">$B$14*$D$14</f>
        <v>2.8000000000000003</v>
      </c>
      <c r="AA14" s="83">
        <f ca="1">$P$14-$L$14</f>
        <v>97</v>
      </c>
      <c r="AB14" s="1"/>
      <c r="AC14" s="1"/>
      <c r="AD14" s="1"/>
      <c r="AE14" s="1"/>
      <c r="AF14" s="1"/>
      <c r="AG14" s="1"/>
      <c r="AH14" s="1"/>
      <c r="AI14" s="1"/>
    </row>
    <row r="15" spans="1:35" x14ac:dyDescent="0.3">
      <c r="A15" s="80" t="s">
        <v>11</v>
      </c>
      <c r="B15" s="110">
        <f ca="1">F15-RANDBETWEEN(1,99)</f>
        <v>5990</v>
      </c>
      <c r="C15" s="111" t="s">
        <v>0</v>
      </c>
      <c r="D15" s="111" t="s">
        <v>68</v>
      </c>
      <c r="E15" s="111" t="s">
        <v>1</v>
      </c>
      <c r="F15" s="119">
        <f ca="1">(RANDBETWEEN(2,9) &amp; "0" &amp; "0" &amp; "0")+0</f>
        <v>6000</v>
      </c>
      <c r="G15" s="102"/>
      <c r="H15" s="95"/>
      <c r="I15" s="107" t="s">
        <v>38</v>
      </c>
      <c r="J15" s="128">
        <f ca="1">RANDBETWEEN(0,9)</f>
        <v>2</v>
      </c>
      <c r="K15" s="128" t="s">
        <v>74</v>
      </c>
      <c r="L15" s="112" t="s">
        <v>73</v>
      </c>
      <c r="M15" s="113">
        <f ca="1">RANDBETWEEN(0,9)</f>
        <v>6</v>
      </c>
      <c r="N15" s="113" t="s">
        <v>82</v>
      </c>
      <c r="O15" s="113" t="s">
        <v>1</v>
      </c>
      <c r="P15" s="90"/>
      <c r="Q15" s="56"/>
      <c r="R15" s="10"/>
      <c r="S15" s="48"/>
      <c r="T15" s="17"/>
      <c r="U15" s="64"/>
      <c r="V15" s="62"/>
      <c r="W15" s="62"/>
      <c r="X15" s="63"/>
      <c r="Y15" s="53"/>
      <c r="Z15" s="81">
        <f ca="1">$F$15-$B$15</f>
        <v>10</v>
      </c>
      <c r="AA15" s="4">
        <f ca="1">$J$15+$M$15/10</f>
        <v>2.6</v>
      </c>
      <c r="AB15" s="1"/>
      <c r="AC15" s="1"/>
      <c r="AD15" s="1"/>
      <c r="AE15" s="1"/>
      <c r="AF15" s="1"/>
      <c r="AG15" s="1"/>
      <c r="AH15" s="1"/>
      <c r="AI15" s="1"/>
    </row>
    <row r="16" spans="1:35" x14ac:dyDescent="0.3">
      <c r="A16" s="34" t="s">
        <v>12</v>
      </c>
      <c r="B16" s="112">
        <f ca="1">RANDBETWEEN(1,11)</f>
        <v>10</v>
      </c>
      <c r="C16" s="113" t="s">
        <v>70</v>
      </c>
      <c r="D16" s="113">
        <f ca="1">RANDBETWEEN(2,11)</f>
        <v>10</v>
      </c>
      <c r="E16" s="113" t="s">
        <v>1</v>
      </c>
      <c r="F16" s="96"/>
      <c r="G16" s="101"/>
      <c r="H16" s="92"/>
      <c r="I16" s="108" t="s">
        <v>39</v>
      </c>
      <c r="J16" s="180"/>
      <c r="K16" s="181"/>
      <c r="L16" s="110">
        <f ca="1">RANDBETWEEN(1,9)</f>
        <v>7</v>
      </c>
      <c r="M16" s="111" t="s">
        <v>70</v>
      </c>
      <c r="N16" s="111">
        <f ca="1">CHOOSE(RANDBETWEEN(1,4),20,30,40,50,60,70,80,90)</f>
        <v>30</v>
      </c>
      <c r="O16" s="111" t="s">
        <v>1</v>
      </c>
      <c r="P16" s="120"/>
      <c r="Q16" s="77"/>
      <c r="R16" s="78"/>
      <c r="S16" s="50"/>
      <c r="T16" s="66"/>
      <c r="U16" s="138">
        <f ca="1">RANDBETWEEN(199,999)/100</f>
        <v>7.88</v>
      </c>
      <c r="V16" s="4"/>
      <c r="W16" s="138">
        <f ca="1">RANDBETWEEN(199,999)/100</f>
        <v>2.79</v>
      </c>
      <c r="X16" s="67"/>
      <c r="Y16" s="53"/>
      <c r="Z16" s="3">
        <f ca="1">$B$16*$D$16</f>
        <v>100</v>
      </c>
      <c r="AA16" s="83">
        <f ca="1">$L$16*$N$16</f>
        <v>210</v>
      </c>
      <c r="AB16" s="1"/>
      <c r="AC16" s="1"/>
      <c r="AD16" s="1"/>
      <c r="AE16" s="1"/>
      <c r="AF16" s="1"/>
      <c r="AG16" s="1"/>
      <c r="AH16" s="1"/>
      <c r="AI16" s="1"/>
    </row>
    <row r="17" spans="1:27" x14ac:dyDescent="0.3">
      <c r="A17" s="80" t="s">
        <v>13</v>
      </c>
      <c r="B17" s="110">
        <f ca="1">RANDBETWEEN(2,5)</f>
        <v>4</v>
      </c>
      <c r="C17" s="111" t="s">
        <v>70</v>
      </c>
      <c r="D17" s="111">
        <f ca="1">(RANDBETWEEN(1,5) &amp; "0")+0</f>
        <v>50</v>
      </c>
      <c r="E17" s="111" t="s">
        <v>1</v>
      </c>
      <c r="F17" s="94"/>
      <c r="G17" s="88"/>
      <c r="H17" s="95"/>
      <c r="I17" s="107" t="s">
        <v>29</v>
      </c>
      <c r="J17" s="188"/>
      <c r="K17" s="189"/>
      <c r="L17" s="169" t="s">
        <v>67</v>
      </c>
      <c r="M17" s="170"/>
      <c r="N17" s="113">
        <f ca="1">RANDBETWEEN(19,99)/10</f>
        <v>3.5</v>
      </c>
      <c r="O17" s="113" t="s">
        <v>1</v>
      </c>
      <c r="P17" s="116"/>
      <c r="Q17" s="57"/>
      <c r="R17" s="10"/>
      <c r="S17" s="50"/>
      <c r="T17" s="66"/>
      <c r="U17" s="138">
        <f t="shared" ref="U17:U19" ca="1" si="0">RANDBETWEEN(199,999)/100</f>
        <v>3.24</v>
      </c>
      <c r="V17" s="4"/>
      <c r="W17" s="138">
        <f t="shared" ref="W17:W19" ca="1" si="1">RANDBETWEEN(199,999)/100</f>
        <v>2.2400000000000002</v>
      </c>
      <c r="X17" s="68"/>
      <c r="Y17" s="53"/>
      <c r="Z17" s="81">
        <f ca="1">$B$17*$D$17</f>
        <v>200</v>
      </c>
      <c r="AA17" s="4">
        <f ca="1">$N$17*2</f>
        <v>7</v>
      </c>
    </row>
    <row r="18" spans="1:27" x14ac:dyDescent="0.3">
      <c r="A18" s="34" t="s">
        <v>14</v>
      </c>
      <c r="B18" s="169" t="s">
        <v>69</v>
      </c>
      <c r="C18" s="170"/>
      <c r="D18" s="115">
        <f ca="1">EVEN(RANDBETWEEN(20,1000))</f>
        <v>132</v>
      </c>
      <c r="E18" s="113" t="s">
        <v>1</v>
      </c>
      <c r="F18" s="96"/>
      <c r="G18" s="101"/>
      <c r="H18" s="92"/>
      <c r="I18" s="108" t="s">
        <v>40</v>
      </c>
      <c r="J18" s="182"/>
      <c r="K18" s="183"/>
      <c r="L18" s="110">
        <f ca="1">CHOOSE(RANDBETWEEN(1,9),8,12,16,20,24,28,32,36,40)</f>
        <v>32</v>
      </c>
      <c r="M18" s="111" t="s">
        <v>78</v>
      </c>
      <c r="N18" s="111">
        <f>4</f>
        <v>4</v>
      </c>
      <c r="O18" s="111" t="s">
        <v>1</v>
      </c>
      <c r="P18" s="120"/>
      <c r="Q18" s="77"/>
      <c r="R18" s="78"/>
      <c r="S18" s="51"/>
      <c r="T18" s="17"/>
      <c r="U18" s="138">
        <f ca="1">RANDBETWEEN(19999,99999)/100</f>
        <v>657.65</v>
      </c>
      <c r="V18" s="4"/>
      <c r="W18" s="138">
        <f ca="1">RANDBETWEEN(19999,99999)/100</f>
        <v>851.27</v>
      </c>
      <c r="X18" s="18"/>
      <c r="Y18" s="53"/>
      <c r="Z18" s="3">
        <f ca="1">$D$18/2</f>
        <v>66</v>
      </c>
      <c r="AA18" s="83">
        <f ca="1">$L$18/$N$18</f>
        <v>8</v>
      </c>
    </row>
    <row r="19" spans="1:27" x14ac:dyDescent="0.3">
      <c r="A19" s="80" t="s">
        <v>15</v>
      </c>
      <c r="B19" s="110">
        <f ca="1">RANDBETWEEN(100,1000)</f>
        <v>974</v>
      </c>
      <c r="C19" s="111" t="s">
        <v>0</v>
      </c>
      <c r="D19" s="111">
        <f ca="1">CHOOSE(RANDBETWEEN(1,2),10,100,1000)</f>
        <v>100</v>
      </c>
      <c r="E19" s="111" t="s">
        <v>1</v>
      </c>
      <c r="F19" s="121"/>
      <c r="G19" s="88"/>
      <c r="H19" s="95"/>
      <c r="I19" s="107" t="s">
        <v>41</v>
      </c>
      <c r="J19" s="128">
        <f ca="1">RANDBETWEEN(0,20)</f>
        <v>5</v>
      </c>
      <c r="K19" s="128" t="s">
        <v>0</v>
      </c>
      <c r="L19" s="112">
        <f ca="1">RANDBETWEEN(0,20)</f>
        <v>17</v>
      </c>
      <c r="M19" s="113" t="s">
        <v>0</v>
      </c>
      <c r="N19" s="113">
        <f ca="1">RANDBETWEEN(0,12)</f>
        <v>0</v>
      </c>
      <c r="O19" s="113" t="s">
        <v>1</v>
      </c>
      <c r="P19" s="116"/>
      <c r="Q19" s="56"/>
      <c r="R19" s="10"/>
      <c r="S19" s="48"/>
      <c r="T19" s="66"/>
      <c r="U19" s="138">
        <f t="shared" ca="1" si="0"/>
        <v>4.3600000000000003</v>
      </c>
      <c r="V19" s="4"/>
      <c r="W19" s="138">
        <f t="shared" ca="1" si="1"/>
        <v>5.75</v>
      </c>
      <c r="X19" s="68"/>
      <c r="Y19" s="53"/>
      <c r="Z19" s="81">
        <f ca="1">$B$19+$D$19</f>
        <v>1074</v>
      </c>
      <c r="AA19" s="4">
        <f ca="1">$J$19+$L$19+$N$19</f>
        <v>22</v>
      </c>
    </row>
    <row r="20" spans="1:27" x14ac:dyDescent="0.3">
      <c r="A20" s="34" t="s">
        <v>16</v>
      </c>
      <c r="B20" s="112">
        <f ca="1">RANDBETWEEN(1,11)</f>
        <v>6</v>
      </c>
      <c r="C20" s="113" t="s">
        <v>70</v>
      </c>
      <c r="D20" s="113">
        <f ca="1">RANDBETWEEN(2,11)</f>
        <v>7</v>
      </c>
      <c r="E20" s="113" t="s">
        <v>1</v>
      </c>
      <c r="F20" s="96"/>
      <c r="G20" s="101"/>
      <c r="H20" s="92"/>
      <c r="I20" s="108" t="s">
        <v>42</v>
      </c>
      <c r="J20" s="180"/>
      <c r="K20" s="181"/>
      <c r="L20" s="141">
        <f ca="1">RANDBETWEEN(1,9)/10</f>
        <v>0.2</v>
      </c>
      <c r="M20" s="111" t="s">
        <v>0</v>
      </c>
      <c r="N20" s="111" t="s">
        <v>68</v>
      </c>
      <c r="O20" s="111" t="s">
        <v>1</v>
      </c>
      <c r="P20" s="120">
        <f>1</f>
        <v>1</v>
      </c>
      <c r="Q20" s="77"/>
      <c r="R20" s="78"/>
      <c r="S20" s="50"/>
      <c r="T20" s="17"/>
      <c r="U20" s="138">
        <f ca="1">RANDBETWEEN(19999,99999)/100</f>
        <v>451.24</v>
      </c>
      <c r="V20" s="4"/>
      <c r="W20" s="138">
        <f ca="1">RANDBETWEEN(19999,99999)/100</f>
        <v>777.69</v>
      </c>
      <c r="X20" s="18"/>
      <c r="Y20" s="53"/>
      <c r="Z20" s="3">
        <f ca="1">$B$20*$D$20</f>
        <v>42</v>
      </c>
      <c r="AA20" s="83">
        <f ca="1">$P$20-$L$20</f>
        <v>0.8</v>
      </c>
    </row>
    <row r="21" spans="1:27" x14ac:dyDescent="0.3">
      <c r="A21" s="80" t="s">
        <v>17</v>
      </c>
      <c r="B21" s="141">
        <f ca="1">RANDBETWEEN(19,99)/10</f>
        <v>2.6</v>
      </c>
      <c r="C21" s="111" t="s">
        <v>0</v>
      </c>
      <c r="D21" s="141">
        <f ca="1">RANDBETWEEN(19,99)/10</f>
        <v>2.1</v>
      </c>
      <c r="E21" s="111" t="s">
        <v>1</v>
      </c>
      <c r="F21" s="119"/>
      <c r="G21" s="98"/>
      <c r="H21" s="95"/>
      <c r="I21" s="107" t="s">
        <v>43</v>
      </c>
      <c r="J21" s="188"/>
      <c r="K21" s="189"/>
      <c r="L21" s="169" t="s">
        <v>71</v>
      </c>
      <c r="M21" s="170"/>
      <c r="N21" s="113">
        <f ca="1">RANDBETWEEN(1,50)</f>
        <v>20</v>
      </c>
      <c r="O21" s="113" t="s">
        <v>1</v>
      </c>
      <c r="P21" s="123"/>
      <c r="Q21" s="58"/>
      <c r="R21" s="10"/>
      <c r="S21" s="50"/>
      <c r="T21" s="65"/>
      <c r="U21" s="4">
        <f ca="1">RANDBETWEEN(0,999999)</f>
        <v>145037</v>
      </c>
      <c r="V21" s="4"/>
      <c r="W21" s="4">
        <f ca="1">RANDBETWEEN(0,999999)</f>
        <v>721920</v>
      </c>
      <c r="X21" s="67"/>
      <c r="Y21" s="53"/>
      <c r="Z21" s="140">
        <f ca="1">$B$21+$D$21</f>
        <v>4.7</v>
      </c>
      <c r="AA21" s="4">
        <f ca="1">$N$21*3</f>
        <v>60</v>
      </c>
    </row>
    <row r="22" spans="1:27" x14ac:dyDescent="0.3">
      <c r="A22" s="34" t="s">
        <v>18</v>
      </c>
      <c r="B22" s="125">
        <f ca="1">RANDBETWEEN(21,99)</f>
        <v>77</v>
      </c>
      <c r="C22" s="113" t="s">
        <v>58</v>
      </c>
      <c r="D22" s="124">
        <f ca="1">CHOOSE(RANDBETWEEN(1,2),9,19)</f>
        <v>9</v>
      </c>
      <c r="E22" s="113" t="s">
        <v>1</v>
      </c>
      <c r="F22" s="96"/>
      <c r="G22" s="101"/>
      <c r="H22" s="92"/>
      <c r="I22" s="108" t="s">
        <v>44</v>
      </c>
      <c r="J22" s="182"/>
      <c r="K22" s="183"/>
      <c r="L22" s="110">
        <f ca="1">(RANDBETWEEN(10,50) &amp; "0")+0</f>
        <v>130</v>
      </c>
      <c r="M22" s="111" t="s">
        <v>0</v>
      </c>
      <c r="N22" s="111">
        <f ca="1">(RANDBETWEEN(1,5) &amp; "0")+0</f>
        <v>20</v>
      </c>
      <c r="O22" s="111" t="s">
        <v>1</v>
      </c>
      <c r="P22" s="119"/>
      <c r="Q22" s="79"/>
      <c r="R22" s="78"/>
      <c r="S22" s="50"/>
      <c r="T22" s="66"/>
      <c r="U22" s="4">
        <f t="shared" ref="U22:U24" ca="1" si="2">RANDBETWEEN(0,999999)</f>
        <v>236523</v>
      </c>
      <c r="V22" s="4"/>
      <c r="W22" s="4">
        <f t="shared" ref="W22:W24" ca="1" si="3">RANDBETWEEN(0,999999)</f>
        <v>499129</v>
      </c>
      <c r="X22" s="67"/>
      <c r="Y22" s="22"/>
      <c r="Z22" s="3">
        <f ca="1">$B$22-$D$22</f>
        <v>68</v>
      </c>
      <c r="AA22" s="83">
        <f ca="1">$L$22+$N$22</f>
        <v>150</v>
      </c>
    </row>
    <row r="23" spans="1:27" x14ac:dyDescent="0.3">
      <c r="A23" s="80" t="s">
        <v>19</v>
      </c>
      <c r="B23" s="110">
        <f ca="1">RANDBETWEEN(10,89)</f>
        <v>16</v>
      </c>
      <c r="C23" s="111" t="s">
        <v>0</v>
      </c>
      <c r="D23" s="111">
        <f ca="1">(RANDBETWEEN(1,9) &amp; "0" &amp; "0")+0</f>
        <v>500</v>
      </c>
      <c r="E23" s="111" t="s">
        <v>1</v>
      </c>
      <c r="F23" s="119"/>
      <c r="G23" s="103"/>
      <c r="H23" s="95"/>
      <c r="I23" s="107" t="s">
        <v>45</v>
      </c>
      <c r="J23" s="188"/>
      <c r="K23" s="189"/>
      <c r="L23" s="127">
        <f ca="1">RANDBETWEEN(0,11)</f>
        <v>8</v>
      </c>
      <c r="M23" s="113" t="s">
        <v>70</v>
      </c>
      <c r="N23" s="136">
        <f ca="1">RANDBETWEEN(2,11)</f>
        <v>10</v>
      </c>
      <c r="O23" s="113" t="s">
        <v>1</v>
      </c>
      <c r="P23" s="123">
        <f ca="1">$N$23*$L$23</f>
        <v>80</v>
      </c>
      <c r="Q23" s="58"/>
      <c r="R23" s="10"/>
      <c r="S23" s="12"/>
      <c r="T23" s="17"/>
      <c r="U23" s="4">
        <f t="shared" ca="1" si="2"/>
        <v>648904</v>
      </c>
      <c r="V23" s="4"/>
      <c r="W23" s="4">
        <f t="shared" ca="1" si="3"/>
        <v>324768</v>
      </c>
      <c r="X23" s="67"/>
      <c r="Y23" s="53"/>
      <c r="Z23" s="81">
        <f ca="1">$B$23+$D$23</f>
        <v>516</v>
      </c>
      <c r="AA23" s="4">
        <f ca="1">$N$23</f>
        <v>10</v>
      </c>
    </row>
    <row r="24" spans="1:27" x14ac:dyDescent="0.3">
      <c r="A24" s="34" t="s">
        <v>20</v>
      </c>
      <c r="B24" s="127">
        <f ca="1">RANDBETWEEN(2,11)</f>
        <v>9</v>
      </c>
      <c r="C24" s="113" t="s">
        <v>70</v>
      </c>
      <c r="D24" s="113">
        <f ca="1">RANDBETWEEN(1,12)</f>
        <v>12</v>
      </c>
      <c r="E24" s="113" t="s">
        <v>1</v>
      </c>
      <c r="F24" s="96"/>
      <c r="G24" s="101"/>
      <c r="H24" s="92"/>
      <c r="I24" s="108" t="s">
        <v>46</v>
      </c>
      <c r="J24" s="129"/>
      <c r="K24" s="130"/>
      <c r="L24" s="141">
        <f ca="1">RANDBETWEEN(19,99)/10</f>
        <v>7.9</v>
      </c>
      <c r="M24" s="111" t="s">
        <v>70</v>
      </c>
      <c r="N24" s="111">
        <f ca="1">CHOOSE(RANDBETWEEN(1,3),10,100,1000)</f>
        <v>1000</v>
      </c>
      <c r="O24" s="111" t="s">
        <v>1</v>
      </c>
      <c r="P24" s="93"/>
      <c r="Q24" s="82"/>
      <c r="R24" s="78"/>
      <c r="S24" s="50"/>
      <c r="T24" s="66"/>
      <c r="U24" s="4">
        <f t="shared" ca="1" si="2"/>
        <v>378017</v>
      </c>
      <c r="V24" s="4"/>
      <c r="W24" s="4">
        <f t="shared" ca="1" si="3"/>
        <v>597100</v>
      </c>
      <c r="X24" s="68"/>
      <c r="Y24" s="53"/>
      <c r="Z24" s="3">
        <f ca="1">$D$24*$B$24</f>
        <v>108</v>
      </c>
      <c r="AA24" s="83">
        <f ca="1">$N$24*$L$24</f>
        <v>7900</v>
      </c>
    </row>
    <row r="25" spans="1:27" x14ac:dyDescent="0.3">
      <c r="A25" s="80" t="s">
        <v>21</v>
      </c>
      <c r="B25" s="141">
        <f ca="1">RANDBETWEEN(19,99)/10</f>
        <v>8.3000000000000007</v>
      </c>
      <c r="C25" s="111" t="s">
        <v>0</v>
      </c>
      <c r="D25" s="141" t="s">
        <v>80</v>
      </c>
      <c r="E25" s="111" t="s">
        <v>1</v>
      </c>
      <c r="F25" s="121">
        <f>10</f>
        <v>10</v>
      </c>
      <c r="G25" s="88"/>
      <c r="H25" s="95"/>
      <c r="I25" s="107" t="s">
        <v>47</v>
      </c>
      <c r="J25" s="188"/>
      <c r="K25" s="189"/>
      <c r="L25" s="169" t="s">
        <v>77</v>
      </c>
      <c r="M25" s="170"/>
      <c r="N25" s="113">
        <f ca="1">CHOOSE(RANDBETWEEN(1,18),3,6,9,12,15,18,21,24,27,30,60,90,120,150,180,210,240,270,300)</f>
        <v>27</v>
      </c>
      <c r="O25" s="113" t="s">
        <v>1</v>
      </c>
      <c r="P25" s="116"/>
      <c r="Q25" s="57"/>
      <c r="R25" s="10"/>
      <c r="S25" s="12"/>
      <c r="T25" s="17"/>
      <c r="U25" s="73"/>
      <c r="V25" s="73"/>
      <c r="W25" s="13"/>
      <c r="X25" s="74"/>
      <c r="Y25" s="53"/>
      <c r="Z25" s="140">
        <f ca="1">$F$25-$B$25</f>
        <v>1.6999999999999993</v>
      </c>
      <c r="AA25" s="4">
        <f ca="1">$N$25/3</f>
        <v>9</v>
      </c>
    </row>
    <row r="26" spans="1:27" x14ac:dyDescent="0.3">
      <c r="A26" s="34" t="s">
        <v>22</v>
      </c>
      <c r="B26" s="112">
        <f ca="1">RANDBETWEEN(50,100)</f>
        <v>75</v>
      </c>
      <c r="C26" s="113" t="s">
        <v>58</v>
      </c>
      <c r="D26" s="113">
        <f ca="1">RANDBETWEEN(10,49)</f>
        <v>33</v>
      </c>
      <c r="E26" s="113" t="s">
        <v>1</v>
      </c>
      <c r="F26" s="123"/>
      <c r="G26" s="100"/>
      <c r="H26" s="92"/>
      <c r="I26" s="108" t="s">
        <v>48</v>
      </c>
      <c r="J26" s="180"/>
      <c r="K26" s="181"/>
      <c r="L26" s="110">
        <f ca="1">RANDBETWEEN(21,99)</f>
        <v>32</v>
      </c>
      <c r="M26" s="111" t="s">
        <v>58</v>
      </c>
      <c r="N26" s="111">
        <f ca="1">CHOOSE(RANDBETWEEN(1,2),11,21)</f>
        <v>21</v>
      </c>
      <c r="O26" s="111" t="s">
        <v>1</v>
      </c>
      <c r="P26" s="120"/>
      <c r="Q26" s="82"/>
      <c r="R26" s="78"/>
      <c r="S26" s="48"/>
      <c r="T26" s="191" t="s">
        <v>64</v>
      </c>
      <c r="U26" s="192"/>
      <c r="V26" s="192"/>
      <c r="W26" s="192"/>
      <c r="X26" s="193"/>
      <c r="Y26" s="53"/>
      <c r="Z26" s="3">
        <f ca="1">$B$26-$D$26</f>
        <v>42</v>
      </c>
      <c r="AA26" s="83">
        <f ca="1">$L$26-$N$26</f>
        <v>11</v>
      </c>
    </row>
    <row r="27" spans="1:27" x14ac:dyDescent="0.3">
      <c r="A27" s="80" t="s">
        <v>23</v>
      </c>
      <c r="B27" s="111">
        <f ca="1">RANDBETWEEN(1,9)</f>
        <v>9</v>
      </c>
      <c r="C27" s="111" t="s">
        <v>70</v>
      </c>
      <c r="D27" s="129">
        <f>12</f>
        <v>12</v>
      </c>
      <c r="E27" s="111" t="s">
        <v>1</v>
      </c>
      <c r="F27" s="119"/>
      <c r="G27" s="98"/>
      <c r="H27" s="95"/>
      <c r="I27" s="107" t="s">
        <v>30</v>
      </c>
      <c r="J27" s="169"/>
      <c r="K27" s="170"/>
      <c r="L27" s="112">
        <f ca="1">RANDBETWEEN(101,999)</f>
        <v>882</v>
      </c>
      <c r="M27" s="113" t="s">
        <v>58</v>
      </c>
      <c r="N27" s="124">
        <f ca="1">CHOOSE(RANDBETWEEN(1,2),10,100)</f>
        <v>10</v>
      </c>
      <c r="O27" s="113" t="s">
        <v>1</v>
      </c>
      <c r="P27" s="116"/>
      <c r="Q27" s="56"/>
      <c r="R27" s="10"/>
      <c r="S27" s="48"/>
      <c r="T27" s="69"/>
      <c r="U27" s="61"/>
      <c r="V27" s="24"/>
      <c r="W27" s="54"/>
      <c r="X27" s="70"/>
      <c r="Y27" s="53"/>
      <c r="Z27" s="81">
        <f ca="1">$D$27*$B$27</f>
        <v>108</v>
      </c>
      <c r="AA27" s="4">
        <f ca="1">$L$27-$N$27</f>
        <v>872</v>
      </c>
    </row>
    <row r="28" spans="1:27" x14ac:dyDescent="0.3">
      <c r="A28" s="34" t="s">
        <v>24</v>
      </c>
      <c r="B28" s="113">
        <f ca="1">$F$28*RANDBETWEEN(2,9)</f>
        <v>18</v>
      </c>
      <c r="C28" s="124" t="s">
        <v>78</v>
      </c>
      <c r="D28" s="113" t="s">
        <v>80</v>
      </c>
      <c r="E28" s="113" t="s">
        <v>1</v>
      </c>
      <c r="F28" s="123">
        <f ca="1">RANDBETWEEN(2,9)</f>
        <v>2</v>
      </c>
      <c r="G28" s="91"/>
      <c r="H28" s="92"/>
      <c r="I28" s="108" t="s">
        <v>49</v>
      </c>
      <c r="J28" s="129">
        <f ca="1">RANDBETWEEN(0,9)</f>
        <v>9</v>
      </c>
      <c r="K28" s="130" t="s">
        <v>84</v>
      </c>
      <c r="L28" s="110" t="s">
        <v>73</v>
      </c>
      <c r="M28" s="111">
        <f ca="1">RANDBETWEEN(0,9)</f>
        <v>8</v>
      </c>
      <c r="N28" s="111" t="s">
        <v>72</v>
      </c>
      <c r="O28" s="111" t="s">
        <v>1</v>
      </c>
      <c r="P28" s="93"/>
      <c r="Q28" s="82"/>
      <c r="R28" s="78"/>
      <c r="S28" s="48"/>
      <c r="T28" s="17"/>
      <c r="U28" s="4" t="s">
        <v>60</v>
      </c>
      <c r="V28" s="138">
        <f ca="1">RANDBETWEEN(1999,9999)/100</f>
        <v>40.64</v>
      </c>
      <c r="W28" s="16" t="s">
        <v>60</v>
      </c>
      <c r="X28" s="18"/>
      <c r="Y28" s="53"/>
      <c r="Z28" s="3">
        <f ca="1">$B$28/$F$28</f>
        <v>9</v>
      </c>
      <c r="AA28" s="83">
        <f ca="1">$J$28*100000+$M$28*100</f>
        <v>900800</v>
      </c>
    </row>
    <row r="29" spans="1:27" x14ac:dyDescent="0.3">
      <c r="A29" s="80" t="s">
        <v>25</v>
      </c>
      <c r="B29" s="110">
        <f ca="1">(RANDBETWEEN(10,90) &amp; "0")+0</f>
        <v>640</v>
      </c>
      <c r="C29" s="111" t="s">
        <v>0</v>
      </c>
      <c r="D29" s="111">
        <f ca="1">(RANDBETWEEN(1,9) &amp; "0")+0</f>
        <v>50</v>
      </c>
      <c r="E29" s="111" t="s">
        <v>1</v>
      </c>
      <c r="F29" s="94"/>
      <c r="G29" s="88"/>
      <c r="H29" s="95"/>
      <c r="I29" s="107" t="s">
        <v>50</v>
      </c>
      <c r="J29" s="133"/>
      <c r="K29" s="194" t="s">
        <v>90</v>
      </c>
      <c r="L29" s="194"/>
      <c r="M29" s="170"/>
      <c r="N29" s="113">
        <f ca="1">RANDBETWEEN(1,12)</f>
        <v>3</v>
      </c>
      <c r="O29" s="113" t="s">
        <v>1</v>
      </c>
      <c r="P29" s="116"/>
      <c r="Q29" s="57"/>
      <c r="R29" s="10"/>
      <c r="S29" s="48"/>
      <c r="T29" s="17"/>
      <c r="U29" s="4" t="s">
        <v>60</v>
      </c>
      <c r="V29" s="13">
        <f ca="1">RANDBETWEEN(100000,499999)</f>
        <v>358012</v>
      </c>
      <c r="W29" s="16" t="s">
        <v>60</v>
      </c>
      <c r="X29" s="19"/>
      <c r="Y29" s="53"/>
      <c r="Z29" s="81">
        <f ca="1">$B$29+$D$29</f>
        <v>690</v>
      </c>
      <c r="AA29" s="4">
        <f ca="1">$N$29*4</f>
        <v>12</v>
      </c>
    </row>
    <row r="30" spans="1:27" x14ac:dyDescent="0.3">
      <c r="A30" s="34" t="s">
        <v>26</v>
      </c>
      <c r="B30" s="169" t="s">
        <v>69</v>
      </c>
      <c r="C30" s="170"/>
      <c r="D30" s="115">
        <f ca="1">EVEN(RANDBETWEEN(20,1000))</f>
        <v>932</v>
      </c>
      <c r="E30" s="113" t="s">
        <v>1</v>
      </c>
      <c r="F30" s="123"/>
      <c r="G30" s="104"/>
      <c r="H30" s="92"/>
      <c r="I30" s="108" t="s">
        <v>51</v>
      </c>
      <c r="J30" s="130">
        <f ca="1">RANDBETWEEN(10,20)</f>
        <v>14</v>
      </c>
      <c r="K30" s="130" t="s">
        <v>0</v>
      </c>
      <c r="L30" s="110">
        <f ca="1">RANDBETWEEN(10,20)</f>
        <v>20</v>
      </c>
      <c r="M30" s="111" t="s">
        <v>0</v>
      </c>
      <c r="N30" s="111">
        <f ca="1">RANDBETWEEN(0,12)</f>
        <v>1</v>
      </c>
      <c r="O30" s="111" t="s">
        <v>1</v>
      </c>
      <c r="P30" s="120"/>
      <c r="Q30" s="77"/>
      <c r="R30" s="78"/>
      <c r="S30" s="48"/>
      <c r="T30" s="17"/>
      <c r="U30" s="4" t="s">
        <v>60</v>
      </c>
      <c r="V30" s="13">
        <f ca="1">RANDBETWEEN(500000,999999)</f>
        <v>791784</v>
      </c>
      <c r="W30" s="16" t="s">
        <v>60</v>
      </c>
      <c r="X30" s="18"/>
      <c r="Y30" s="53"/>
      <c r="Z30" s="3">
        <f ca="1">$D$30/2</f>
        <v>466</v>
      </c>
      <c r="AA30" s="83">
        <f ca="1">$J$30+$L$30+$N$30</f>
        <v>35</v>
      </c>
    </row>
    <row r="31" spans="1:27" ht="15" thickBot="1" x14ac:dyDescent="0.35">
      <c r="A31" s="80" t="s">
        <v>27</v>
      </c>
      <c r="B31" s="110">
        <f ca="1">RANDBETWEEN(1,99)</f>
        <v>28</v>
      </c>
      <c r="C31" s="111" t="s">
        <v>0</v>
      </c>
      <c r="D31" s="111">
        <f ca="1">CHOOSE(RANDBETWEEN(1,4),10,100,1000,10000)</f>
        <v>10000</v>
      </c>
      <c r="E31" s="111" t="s">
        <v>1</v>
      </c>
      <c r="F31" s="121"/>
      <c r="G31" s="88"/>
      <c r="H31" s="95"/>
      <c r="I31" s="107" t="s">
        <v>52</v>
      </c>
      <c r="J31" s="188"/>
      <c r="K31" s="189"/>
      <c r="L31" s="138">
        <f ca="1">RANDBETWEEN(199,999)/100</f>
        <v>9.01</v>
      </c>
      <c r="M31" s="113" t="s">
        <v>70</v>
      </c>
      <c r="N31" s="113">
        <f ca="1">CHOOSE(RANDBETWEEN(1,3),10,100,1000)</f>
        <v>1000</v>
      </c>
      <c r="O31" s="113" t="s">
        <v>1</v>
      </c>
      <c r="P31" s="90"/>
      <c r="Q31" s="56"/>
      <c r="R31" s="10"/>
      <c r="S31" s="50"/>
      <c r="T31" s="20"/>
      <c r="U31" s="71"/>
      <c r="V31" s="71"/>
      <c r="W31" s="71"/>
      <c r="X31" s="21"/>
      <c r="Y31" s="52"/>
      <c r="Z31" s="81">
        <f ca="1">$B$31+$D$31</f>
        <v>10028</v>
      </c>
      <c r="AA31" s="4">
        <f ca="1">$L$31*$N$31</f>
        <v>9010</v>
      </c>
    </row>
    <row r="32" spans="1:27" x14ac:dyDescent="0.3">
      <c r="A32" s="190" t="s">
        <v>57</v>
      </c>
      <c r="B32" s="19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</row>
  </sheetData>
  <sheetProtection algorithmName="SHA-512" hashValue="A2NprG6GJ1GCTJwAncuMtmK+scUkuBjXpY0gdRf++W0rDgBPXL0htB+H+yv0kEcoEG0Tm6XxFCgFtXdjRjtWPQ==" saltValue="n3TRuF1Al3D8Hx9tY5MPNw==" spinCount="100000" sheet="1" selectLockedCells="1" selectUnlockedCells="1"/>
  <mergeCells count="34">
    <mergeCell ref="T6:X6"/>
    <mergeCell ref="K29:M29"/>
    <mergeCell ref="S1:Y1"/>
    <mergeCell ref="S2:Y2"/>
    <mergeCell ref="U3:W4"/>
    <mergeCell ref="W5:Y5"/>
    <mergeCell ref="Z5:AA5"/>
    <mergeCell ref="L7:M7"/>
    <mergeCell ref="T7:X12"/>
    <mergeCell ref="J9:K9"/>
    <mergeCell ref="J10:K10"/>
    <mergeCell ref="J11:K11"/>
    <mergeCell ref="J12:K12"/>
    <mergeCell ref="J22:K22"/>
    <mergeCell ref="U13:W13"/>
    <mergeCell ref="J14:K14"/>
    <mergeCell ref="T14:X14"/>
    <mergeCell ref="J16:K16"/>
    <mergeCell ref="J17:K17"/>
    <mergeCell ref="L17:M17"/>
    <mergeCell ref="B18:C18"/>
    <mergeCell ref="J18:K18"/>
    <mergeCell ref="J20:K20"/>
    <mergeCell ref="J21:K21"/>
    <mergeCell ref="L21:M21"/>
    <mergeCell ref="B30:C30"/>
    <mergeCell ref="J31:K31"/>
    <mergeCell ref="A32:Y32"/>
    <mergeCell ref="J23:K23"/>
    <mergeCell ref="J25:K25"/>
    <mergeCell ref="L25:M25"/>
    <mergeCell ref="J26:K26"/>
    <mergeCell ref="T26:X26"/>
    <mergeCell ref="J27:K27"/>
  </mergeCells>
  <printOptions gridLines="1"/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D1D95-BFF8-47D4-A153-32D0E27E0E23}">
  <dimension ref="A1:AI32"/>
  <sheetViews>
    <sheetView topLeftCell="A7" workbookViewId="0">
      <selection activeCell="N37" sqref="N37"/>
    </sheetView>
  </sheetViews>
  <sheetFormatPr baseColWidth="10" defaultColWidth="11.44140625" defaultRowHeight="14.4" x14ac:dyDescent="0.3"/>
  <cols>
    <col min="1" max="1" width="3.6640625" style="36" customWidth="1"/>
    <col min="2" max="2" width="5.88671875" style="26" customWidth="1"/>
    <col min="3" max="3" width="5.5546875" style="2" customWidth="1"/>
    <col min="4" max="4" width="6.44140625" style="11" customWidth="1"/>
    <col min="5" max="5" width="4.5546875" style="2" customWidth="1"/>
    <col min="6" max="6" width="7.33203125" style="11" customWidth="1"/>
    <col min="7" max="7" width="0.88671875" style="2" customWidth="1"/>
    <col min="8" max="8" width="7.21875" style="2" customWidth="1"/>
    <col min="9" max="9" width="4.33203125" style="109" customWidth="1"/>
    <col min="10" max="11" width="4.33203125" style="115" customWidth="1"/>
    <col min="12" max="12" width="5" style="26" customWidth="1"/>
    <col min="13" max="13" width="5.5546875" style="2" customWidth="1"/>
    <col min="14" max="14" width="5.109375" style="11" customWidth="1"/>
    <col min="15" max="15" width="5.109375" style="2" customWidth="1"/>
    <col min="16" max="16" width="7.33203125" style="11" customWidth="1"/>
    <col min="17" max="17" width="0.88671875" style="2" customWidth="1"/>
    <col min="18" max="18" width="7.109375" style="2" customWidth="1"/>
    <col min="19" max="19" width="0.33203125" style="2" hidden="1" customWidth="1"/>
    <col min="20" max="20" width="4.21875" style="2" customWidth="1"/>
    <col min="21" max="23" width="6.77734375" style="2" customWidth="1"/>
    <col min="24" max="24" width="3.77734375" style="2" customWidth="1"/>
    <col min="25" max="25" width="0.44140625" style="2" customWidth="1"/>
    <col min="26" max="27" width="11.44140625" style="11"/>
    <col min="29" max="29" width="0" hidden="1" customWidth="1"/>
  </cols>
  <sheetData>
    <row r="1" spans="1:35" x14ac:dyDescent="0.3">
      <c r="A1" s="34"/>
      <c r="B1" s="25"/>
      <c r="C1" s="7"/>
      <c r="D1" s="8"/>
      <c r="E1" s="7"/>
      <c r="F1" s="8"/>
      <c r="G1" s="7"/>
      <c r="H1" s="7"/>
      <c r="I1" s="105"/>
      <c r="J1" s="113"/>
      <c r="K1" s="113"/>
      <c r="L1" s="25"/>
      <c r="M1" s="7"/>
      <c r="N1" s="8"/>
      <c r="O1" s="7"/>
      <c r="P1" s="8"/>
      <c r="Q1" s="7"/>
      <c r="R1" s="34" t="s">
        <v>56</v>
      </c>
      <c r="S1" s="152" t="s">
        <v>53</v>
      </c>
      <c r="T1" s="153"/>
      <c r="U1" s="153"/>
      <c r="V1" s="153"/>
      <c r="W1" s="153"/>
      <c r="X1" s="153"/>
      <c r="Y1" s="154"/>
      <c r="Z1" s="85"/>
      <c r="AA1" s="37"/>
      <c r="AB1" s="1"/>
      <c r="AC1" s="6">
        <f ca="1">RAND()</f>
        <v>0.64485859830453995</v>
      </c>
      <c r="AD1" s="1"/>
      <c r="AE1" s="1"/>
      <c r="AF1" s="1"/>
      <c r="AG1" s="1"/>
      <c r="AH1" s="1"/>
    </row>
    <row r="2" spans="1:35" ht="15" thickBot="1" x14ac:dyDescent="0.35">
      <c r="A2" s="34"/>
      <c r="B2" s="25"/>
      <c r="C2" s="7"/>
      <c r="D2" s="8"/>
      <c r="E2" s="7"/>
      <c r="F2" s="8"/>
      <c r="G2" s="7"/>
      <c r="H2" s="7"/>
      <c r="I2" s="105"/>
      <c r="J2" s="113"/>
      <c r="K2" s="113"/>
      <c r="L2" s="25"/>
      <c r="M2" s="7"/>
      <c r="N2" s="8"/>
      <c r="O2" s="7"/>
      <c r="P2" s="8"/>
      <c r="Q2" s="7"/>
      <c r="R2" s="34">
        <f ca="1">ROUND(+AC1*1000,0)</f>
        <v>645</v>
      </c>
      <c r="S2" s="155" t="s">
        <v>54</v>
      </c>
      <c r="T2" s="156"/>
      <c r="U2" s="156"/>
      <c r="V2" s="156"/>
      <c r="W2" s="156"/>
      <c r="X2" s="156"/>
      <c r="Y2" s="157"/>
      <c r="Z2" s="23"/>
      <c r="AA2" s="39"/>
      <c r="AB2" s="1"/>
      <c r="AC2" s="1"/>
      <c r="AD2" s="1"/>
      <c r="AE2" s="1"/>
      <c r="AF2" s="1"/>
      <c r="AG2" s="1"/>
      <c r="AH2" s="1"/>
    </row>
    <row r="3" spans="1:35" ht="6" customHeight="1" thickTop="1" x14ac:dyDescent="0.3">
      <c r="A3" s="34"/>
      <c r="B3" s="25"/>
      <c r="C3" s="7"/>
      <c r="D3" s="8"/>
      <c r="E3" s="7"/>
      <c r="F3" s="8"/>
      <c r="G3" s="24"/>
      <c r="H3" s="24"/>
      <c r="I3" s="105"/>
      <c r="J3" s="113"/>
      <c r="K3" s="113"/>
      <c r="L3" s="25"/>
      <c r="M3" s="7"/>
      <c r="N3" s="8"/>
      <c r="O3" s="7"/>
      <c r="P3" s="8"/>
      <c r="Q3" s="7"/>
      <c r="R3" s="8"/>
      <c r="S3" s="38"/>
      <c r="T3" s="44"/>
      <c r="U3" s="158"/>
      <c r="V3" s="159"/>
      <c r="W3" s="160"/>
      <c r="X3" s="41"/>
      <c r="Y3" s="72"/>
      <c r="Z3" s="15"/>
      <c r="AA3" s="8"/>
      <c r="AB3" s="1"/>
      <c r="AC3" s="1"/>
      <c r="AD3" s="1"/>
      <c r="AE3" s="1"/>
      <c r="AF3" s="1"/>
      <c r="AG3" s="1"/>
      <c r="AH3" s="1"/>
    </row>
    <row r="4" spans="1:35" ht="16.8" customHeight="1" thickBot="1" x14ac:dyDescent="0.35">
      <c r="A4" s="34"/>
      <c r="B4" s="25"/>
      <c r="C4" s="7"/>
      <c r="D4" s="8"/>
      <c r="E4" s="7"/>
      <c r="F4" s="8"/>
      <c r="G4" s="24"/>
      <c r="H4" s="24"/>
      <c r="I4" s="105"/>
      <c r="J4" s="113"/>
      <c r="K4" s="113"/>
      <c r="L4" s="25"/>
      <c r="M4" s="7"/>
      <c r="N4" s="8"/>
      <c r="O4" s="7"/>
      <c r="P4" s="8"/>
      <c r="Q4" s="54"/>
      <c r="R4" s="14"/>
      <c r="S4" s="39"/>
      <c r="T4" s="44"/>
      <c r="U4" s="161"/>
      <c r="V4" s="162"/>
      <c r="W4" s="163"/>
      <c r="X4" s="42"/>
      <c r="Y4" s="72"/>
      <c r="Z4" s="85"/>
      <c r="AA4" s="40"/>
      <c r="AB4" s="1"/>
      <c r="AC4" s="1"/>
      <c r="AD4" s="1"/>
      <c r="AE4" s="1"/>
      <c r="AF4" s="1"/>
      <c r="AG4" s="1"/>
      <c r="AH4" s="1"/>
    </row>
    <row r="5" spans="1:35" ht="16.2" customHeight="1" thickTop="1" thickBot="1" x14ac:dyDescent="0.35">
      <c r="A5" s="34"/>
      <c r="B5" s="25"/>
      <c r="C5" s="7"/>
      <c r="D5" s="8"/>
      <c r="E5" s="7"/>
      <c r="F5" s="8"/>
      <c r="G5" s="24"/>
      <c r="H5" s="9"/>
      <c r="I5" s="105"/>
      <c r="J5" s="113"/>
      <c r="K5" s="113"/>
      <c r="L5" s="25"/>
      <c r="M5" s="7"/>
      <c r="N5" s="8"/>
      <c r="O5" s="7"/>
      <c r="P5" s="8"/>
      <c r="Q5" s="54"/>
      <c r="R5" s="75" t="s">
        <v>88</v>
      </c>
      <c r="S5" s="29"/>
      <c r="T5" s="45"/>
      <c r="U5" s="131"/>
      <c r="V5" s="46"/>
      <c r="W5" s="164"/>
      <c r="X5" s="165"/>
      <c r="Y5" s="166"/>
      <c r="Z5" s="167" t="s">
        <v>2</v>
      </c>
      <c r="AA5" s="168"/>
      <c r="AB5" s="1"/>
      <c r="AC5" s="1"/>
      <c r="AD5" s="1"/>
      <c r="AE5" s="1"/>
      <c r="AF5" s="1"/>
      <c r="AG5" s="1"/>
      <c r="AH5" s="1"/>
    </row>
    <row r="6" spans="1:35" s="31" customFormat="1" ht="37.799999999999997" customHeight="1" x14ac:dyDescent="0.3">
      <c r="A6" s="35"/>
      <c r="B6" s="27"/>
      <c r="C6" s="28"/>
      <c r="D6" s="29"/>
      <c r="E6" s="28"/>
      <c r="F6" s="76"/>
      <c r="G6" s="55"/>
      <c r="H6" s="32" t="s">
        <v>55</v>
      </c>
      <c r="I6" s="106"/>
      <c r="J6" s="114"/>
      <c r="K6" s="114"/>
      <c r="L6" s="27"/>
      <c r="M6" s="28"/>
      <c r="N6" s="29"/>
      <c r="O6" s="28"/>
      <c r="P6" s="29"/>
      <c r="Q6" s="59"/>
      <c r="R6" s="33" t="s">
        <v>55</v>
      </c>
      <c r="S6" s="49"/>
      <c r="T6" s="149" t="s">
        <v>59</v>
      </c>
      <c r="U6" s="150"/>
      <c r="V6" s="150"/>
      <c r="W6" s="150"/>
      <c r="X6" s="151"/>
      <c r="Y6" s="47"/>
      <c r="Z6" s="84" t="s">
        <v>65</v>
      </c>
      <c r="AA6" s="84" t="s">
        <v>66</v>
      </c>
      <c r="AB6" s="30"/>
      <c r="AC6" s="30"/>
      <c r="AD6" s="30"/>
      <c r="AE6" s="30"/>
      <c r="AF6" s="30"/>
      <c r="AG6" s="30"/>
      <c r="AH6" s="30"/>
    </row>
    <row r="7" spans="1:35" x14ac:dyDescent="0.3">
      <c r="A7" s="80" t="s">
        <v>3</v>
      </c>
      <c r="B7" s="143">
        <f ca="1">RANDBETWEEN(19,99)/100</f>
        <v>0.84</v>
      </c>
      <c r="C7" s="111" t="s">
        <v>70</v>
      </c>
      <c r="D7" s="147">
        <f ca="1">CHOOSE(RANDBETWEEN(1,4),10,100,1000,10000)</f>
        <v>100</v>
      </c>
      <c r="E7" s="111" t="s">
        <v>1</v>
      </c>
      <c r="F7" s="146">
        <f ca="1">$B$7*$D$7</f>
        <v>84</v>
      </c>
      <c r="G7" s="88"/>
      <c r="H7" s="89"/>
      <c r="I7" s="107" t="s">
        <v>28</v>
      </c>
      <c r="J7" s="134"/>
      <c r="K7" s="128"/>
      <c r="L7" s="169" t="s">
        <v>76</v>
      </c>
      <c r="M7" s="170"/>
      <c r="N7" s="113">
        <f ca="1">CHOOSE(RANDBETWEEN(1,19),4,8,12,16,20,24,28,32,36,40,80,120,160,200,240,280,320,360,400)</f>
        <v>20</v>
      </c>
      <c r="O7" s="113" t="s">
        <v>1</v>
      </c>
      <c r="P7" s="135"/>
      <c r="Q7" s="57"/>
      <c r="R7" s="5"/>
      <c r="S7" s="50"/>
      <c r="T7" s="171" t="s">
        <v>63</v>
      </c>
      <c r="U7" s="172"/>
      <c r="V7" s="172"/>
      <c r="W7" s="172"/>
      <c r="X7" s="173"/>
      <c r="Y7" s="22"/>
      <c r="Z7" s="81">
        <f ca="1">$D$7</f>
        <v>100</v>
      </c>
      <c r="AA7" s="4">
        <f ca="1">$N$7/4</f>
        <v>5</v>
      </c>
      <c r="AB7" s="1"/>
      <c r="AC7" s="1"/>
      <c r="AD7" s="1"/>
      <c r="AE7" s="1"/>
      <c r="AF7" s="1"/>
      <c r="AG7" s="1"/>
      <c r="AH7" s="1"/>
    </row>
    <row r="8" spans="1:35" x14ac:dyDescent="0.3">
      <c r="A8" s="34" t="s">
        <v>4</v>
      </c>
      <c r="B8">
        <f ca="1">(RANDBETWEEN(1,9) &amp; "0")+0</f>
        <v>80</v>
      </c>
      <c r="C8" s="113" t="s">
        <v>79</v>
      </c>
      <c r="D8" s="136">
        <f ca="1">CHOOSE(RANDBETWEEN(1,3),10,100,1000)</f>
        <v>1000</v>
      </c>
      <c r="E8" s="113" t="s">
        <v>1</v>
      </c>
      <c r="F8" s="116">
        <f ca="1">$B$8/$D$8</f>
        <v>0.08</v>
      </c>
      <c r="G8" s="91"/>
      <c r="H8" s="92"/>
      <c r="I8" s="108" t="s">
        <v>31</v>
      </c>
      <c r="J8" s="130"/>
      <c r="K8" s="130"/>
      <c r="L8" s="141">
        <f ca="1">RANDBETWEEN(1,9)/10</f>
        <v>0.1</v>
      </c>
      <c r="M8" s="111" t="s">
        <v>0</v>
      </c>
      <c r="N8" s="111" t="s">
        <v>80</v>
      </c>
      <c r="O8" s="111" t="s">
        <v>1</v>
      </c>
      <c r="P8" s="120">
        <f>1</f>
        <v>1</v>
      </c>
      <c r="Q8" s="82"/>
      <c r="R8" s="78"/>
      <c r="S8" s="50"/>
      <c r="T8" s="174"/>
      <c r="U8" s="175"/>
      <c r="V8" s="175"/>
      <c r="W8" s="175"/>
      <c r="X8" s="176"/>
      <c r="Y8" s="52"/>
      <c r="Z8" s="3">
        <f ca="1">$D$8</f>
        <v>1000</v>
      </c>
      <c r="AA8" s="141">
        <f ca="1">$P$8-$L$8</f>
        <v>0.9</v>
      </c>
      <c r="AB8" s="1"/>
      <c r="AC8" s="1"/>
      <c r="AD8" s="1"/>
      <c r="AE8" s="1"/>
      <c r="AF8" s="1"/>
      <c r="AG8" s="1"/>
      <c r="AH8" s="1"/>
      <c r="AI8" s="1"/>
    </row>
    <row r="9" spans="1:35" x14ac:dyDescent="0.3">
      <c r="A9" s="80" t="s">
        <v>5</v>
      </c>
      <c r="B9" s="110">
        <f ca="1">RANDBETWEEN(1111,9999)</f>
        <v>9232</v>
      </c>
      <c r="C9" s="111" t="s">
        <v>0</v>
      </c>
      <c r="D9" s="111">
        <f ca="1">CHOOSE(RANDBETWEEN(1,2),9,19,11,21)</f>
        <v>19</v>
      </c>
      <c r="E9" s="111" t="s">
        <v>1</v>
      </c>
      <c r="F9" s="121"/>
      <c r="G9" s="88"/>
      <c r="H9" s="95"/>
      <c r="I9" s="107" t="s">
        <v>32</v>
      </c>
      <c r="J9" s="169"/>
      <c r="K9" s="170"/>
      <c r="L9" s="125">
        <f ca="1">CHOOSE(RANDBETWEEN(1,9),16,24,32,40,48,56,64,72,80)</f>
        <v>56</v>
      </c>
      <c r="M9" s="124" t="s">
        <v>78</v>
      </c>
      <c r="N9" s="124">
        <f>8</f>
        <v>8</v>
      </c>
      <c r="O9" s="113" t="s">
        <v>1</v>
      </c>
      <c r="P9" s="90"/>
      <c r="Q9" s="57"/>
      <c r="R9" s="10"/>
      <c r="S9" s="12"/>
      <c r="T9" s="174"/>
      <c r="U9" s="175"/>
      <c r="V9" s="175"/>
      <c r="W9" s="175"/>
      <c r="X9" s="176"/>
      <c r="Y9" s="53"/>
      <c r="Z9" s="81">
        <f ca="1">$B$9+$D$9</f>
        <v>9251</v>
      </c>
      <c r="AA9" s="4">
        <f ca="1">$L$9/$N$9</f>
        <v>7</v>
      </c>
      <c r="AB9" s="1"/>
      <c r="AC9" s="1"/>
      <c r="AD9" s="1"/>
      <c r="AE9" s="1"/>
      <c r="AF9" s="1"/>
      <c r="AG9" s="1"/>
      <c r="AH9" s="1"/>
      <c r="AI9" s="1"/>
    </row>
    <row r="10" spans="1:35" x14ac:dyDescent="0.3">
      <c r="A10" s="34" t="s">
        <v>6</v>
      </c>
      <c r="B10" s="112">
        <f ca="1">RANDBETWEEN(10,99)</f>
        <v>56</v>
      </c>
      <c r="C10" s="113" t="s">
        <v>79</v>
      </c>
      <c r="D10" s="124">
        <f>10</f>
        <v>10</v>
      </c>
      <c r="E10" s="113" t="s">
        <v>1</v>
      </c>
      <c r="F10" s="96"/>
      <c r="G10" s="91"/>
      <c r="H10" s="92"/>
      <c r="I10" s="108" t="s">
        <v>33</v>
      </c>
      <c r="J10" s="180"/>
      <c r="K10" s="181"/>
      <c r="L10" s="137">
        <f ca="1">(RANDBETWEEN(1,9) &amp; "0" &amp; "0" &amp; "0")+0</f>
        <v>3000</v>
      </c>
      <c r="M10" s="111" t="s">
        <v>79</v>
      </c>
      <c r="N10" s="111">
        <f ca="1">CHOOSE(RANDBETWEEN(1,3),10,100,1000)</f>
        <v>1000</v>
      </c>
      <c r="O10" s="111" t="s">
        <v>1</v>
      </c>
      <c r="P10" s="93"/>
      <c r="Q10" s="77"/>
      <c r="R10" s="78"/>
      <c r="S10" s="48"/>
      <c r="T10" s="174"/>
      <c r="U10" s="175"/>
      <c r="V10" s="175"/>
      <c r="W10" s="175"/>
      <c r="X10" s="176"/>
      <c r="Y10" s="52"/>
      <c r="Z10" s="3">
        <f ca="1">$B$10/$D$10</f>
        <v>5.6</v>
      </c>
      <c r="AA10" s="83">
        <f ca="1">$L$10/$N$10</f>
        <v>3</v>
      </c>
      <c r="AB10" s="1"/>
      <c r="AC10" s="1"/>
      <c r="AD10" s="1"/>
      <c r="AE10" s="1"/>
      <c r="AF10" s="1"/>
      <c r="AG10" s="1"/>
      <c r="AH10" s="1"/>
      <c r="AI10" s="1"/>
    </row>
    <row r="11" spans="1:35" x14ac:dyDescent="0.3">
      <c r="A11" s="80" t="s">
        <v>7</v>
      </c>
      <c r="B11" s="110">
        <f ca="1">CHOOSE(RANDBETWEEN(1,9),18,27,36,45,54,63,72,81,90)</f>
        <v>36</v>
      </c>
      <c r="C11" s="111" t="s">
        <v>78</v>
      </c>
      <c r="D11" s="111">
        <f>9</f>
        <v>9</v>
      </c>
      <c r="E11" s="111" t="s">
        <v>1</v>
      </c>
      <c r="F11" s="97"/>
      <c r="G11" s="98"/>
      <c r="H11" s="95"/>
      <c r="I11" s="107" t="s">
        <v>34</v>
      </c>
      <c r="J11" s="169"/>
      <c r="K11" s="170"/>
      <c r="L11" s="113">
        <f ca="1">$P$11*RANDBETWEEN(2,9)</f>
        <v>9</v>
      </c>
      <c r="M11" s="124" t="s">
        <v>79</v>
      </c>
      <c r="N11" s="113" t="s">
        <v>80</v>
      </c>
      <c r="O11" s="113" t="s">
        <v>1</v>
      </c>
      <c r="P11" s="123">
        <f ca="1">RANDBETWEEN(2,9)</f>
        <v>3</v>
      </c>
      <c r="Q11" s="13"/>
      <c r="R11" s="10"/>
      <c r="S11" s="48"/>
      <c r="T11" s="174"/>
      <c r="U11" s="175"/>
      <c r="V11" s="175"/>
      <c r="W11" s="175"/>
      <c r="X11" s="176"/>
      <c r="Y11" s="53"/>
      <c r="Z11" s="81">
        <f ca="1">$B$11/$D$11</f>
        <v>4</v>
      </c>
      <c r="AA11" s="4">
        <f ca="1">$L$11/$P$11</f>
        <v>3</v>
      </c>
      <c r="AB11" s="1"/>
      <c r="AC11" s="1"/>
      <c r="AD11" s="1"/>
      <c r="AE11" s="1"/>
      <c r="AF11" s="1"/>
      <c r="AG11" s="1"/>
      <c r="AH11" s="1"/>
      <c r="AI11" s="1"/>
    </row>
    <row r="12" spans="1:35" x14ac:dyDescent="0.3">
      <c r="A12" s="34" t="s">
        <v>8</v>
      </c>
      <c r="B12" s="145">
        <f ca="1">RANDBETWEEN(1,10)</f>
        <v>4</v>
      </c>
      <c r="C12" s="113" t="s">
        <v>70</v>
      </c>
      <c r="D12" s="113">
        <f ca="1">RANDBETWEEN(2,11)</f>
        <v>11</v>
      </c>
      <c r="E12" s="113" t="s">
        <v>1</v>
      </c>
      <c r="F12" s="123">
        <f ca="1">$B$12*$D$12</f>
        <v>44</v>
      </c>
      <c r="G12" s="100"/>
      <c r="H12" s="92"/>
      <c r="I12" s="108" t="s">
        <v>35</v>
      </c>
      <c r="J12" s="180"/>
      <c r="K12" s="181"/>
      <c r="L12" s="110">
        <f ca="1">RANDBETWEEN(11,69)</f>
        <v>29</v>
      </c>
      <c r="M12" s="111" t="s">
        <v>0</v>
      </c>
      <c r="N12" s="111">
        <f ca="1">CHOOSE(RANDBETWEEN(1,2),9,19)</f>
        <v>9</v>
      </c>
      <c r="O12" s="111" t="s">
        <v>1</v>
      </c>
      <c r="P12" s="120"/>
      <c r="Q12" s="82"/>
      <c r="R12" s="78"/>
      <c r="S12" s="50"/>
      <c r="T12" s="177"/>
      <c r="U12" s="178"/>
      <c r="V12" s="178"/>
      <c r="W12" s="178"/>
      <c r="X12" s="179"/>
      <c r="Y12" s="53"/>
      <c r="Z12" s="3">
        <f ca="1">$B$12</f>
        <v>4</v>
      </c>
      <c r="AA12" s="83">
        <f ca="1">$L$12+$N$12</f>
        <v>38</v>
      </c>
      <c r="AB12" s="1"/>
      <c r="AC12" s="1"/>
      <c r="AD12" s="1"/>
      <c r="AE12" s="1"/>
      <c r="AF12" s="1"/>
      <c r="AG12" s="1"/>
      <c r="AH12" s="1"/>
      <c r="AI12" s="1"/>
    </row>
    <row r="13" spans="1:35" x14ac:dyDescent="0.3">
      <c r="A13" s="80" t="s">
        <v>9</v>
      </c>
      <c r="B13" s="143">
        <f ca="1">RANDBETWEEN(199,999)/100</f>
        <v>9.39</v>
      </c>
      <c r="C13" s="111" t="s">
        <v>78</v>
      </c>
      <c r="D13" s="111">
        <f ca="1">CHOOSE(RANDBETWEEN(1,3),10,100,1000)</f>
        <v>100</v>
      </c>
      <c r="E13" s="111" t="s">
        <v>1</v>
      </c>
      <c r="F13" s="97"/>
      <c r="G13" s="98"/>
      <c r="H13" s="95"/>
      <c r="I13" s="107" t="s">
        <v>36</v>
      </c>
      <c r="J13" s="128"/>
      <c r="K13" s="128"/>
      <c r="L13" s="125">
        <f ca="1">RANDBETWEEN(1,10)</f>
        <v>7</v>
      </c>
      <c r="M13" s="113" t="s">
        <v>0</v>
      </c>
      <c r="N13" s="142">
        <f ca="1">RANDBETWEEN(1,9)/10</f>
        <v>0.6</v>
      </c>
      <c r="O13" s="113" t="s">
        <v>1</v>
      </c>
      <c r="P13" s="90"/>
      <c r="Q13" s="57"/>
      <c r="R13" s="10"/>
      <c r="S13" s="48"/>
      <c r="T13" s="17"/>
      <c r="U13" s="184" t="s">
        <v>62</v>
      </c>
      <c r="V13" s="185"/>
      <c r="W13" s="185"/>
      <c r="X13" s="60"/>
      <c r="Y13" s="22"/>
      <c r="Z13" s="81">
        <f ca="1">$B$13/$D$13</f>
        <v>9.3900000000000011E-2</v>
      </c>
      <c r="AA13" s="139">
        <f ca="1">$L$13+$N$13</f>
        <v>7.6</v>
      </c>
      <c r="AB13" s="1"/>
      <c r="AC13" s="1"/>
      <c r="AD13" s="1"/>
      <c r="AE13" s="1"/>
      <c r="AF13" s="1"/>
      <c r="AG13" s="1"/>
      <c r="AH13" s="1"/>
      <c r="AI13" s="1"/>
    </row>
    <row r="14" spans="1:35" x14ac:dyDescent="0.3">
      <c r="A14" s="34" t="s">
        <v>10</v>
      </c>
      <c r="B14" s="144">
        <f ca="1">RANDBETWEEN(19,99)/100</f>
        <v>0.28000000000000003</v>
      </c>
      <c r="C14" s="113" t="s">
        <v>70</v>
      </c>
      <c r="D14" s="124">
        <f ca="1">CHOOSE(RANDBETWEEN(1,4),10,100,1000,10000)</f>
        <v>10</v>
      </c>
      <c r="E14" s="113" t="s">
        <v>1</v>
      </c>
      <c r="F14" s="96"/>
      <c r="G14" s="101"/>
      <c r="H14" s="92"/>
      <c r="I14" s="108" t="s">
        <v>37</v>
      </c>
      <c r="J14" s="180"/>
      <c r="K14" s="181"/>
      <c r="L14" s="110">
        <f ca="1">RANDBETWEEN(1,99)</f>
        <v>15</v>
      </c>
      <c r="M14" s="111" t="s">
        <v>0</v>
      </c>
      <c r="N14" s="111" t="s">
        <v>68</v>
      </c>
      <c r="O14" s="111" t="s">
        <v>1</v>
      </c>
      <c r="P14" s="120">
        <f>100</f>
        <v>100</v>
      </c>
      <c r="Q14" s="77"/>
      <c r="R14" s="78"/>
      <c r="S14" s="48"/>
      <c r="T14" s="186" t="s">
        <v>61</v>
      </c>
      <c r="U14" s="153"/>
      <c r="V14" s="153"/>
      <c r="W14" s="153"/>
      <c r="X14" s="187"/>
      <c r="Y14" s="53"/>
      <c r="Z14" s="3">
        <f ca="1">$B$14*$D$14</f>
        <v>2.8000000000000003</v>
      </c>
      <c r="AA14" s="83">
        <f ca="1">$P$14-$L$14</f>
        <v>85</v>
      </c>
      <c r="AB14" s="1"/>
      <c r="AC14" s="1"/>
      <c r="AD14" s="1"/>
      <c r="AE14" s="1"/>
      <c r="AF14" s="1"/>
      <c r="AG14" s="1"/>
      <c r="AH14" s="1"/>
      <c r="AI14" s="1"/>
    </row>
    <row r="15" spans="1:35" x14ac:dyDescent="0.3">
      <c r="A15" s="80" t="s">
        <v>11</v>
      </c>
      <c r="B15" s="110">
        <f ca="1">F15-RANDBETWEEN(1,99)</f>
        <v>39918</v>
      </c>
      <c r="C15" s="111" t="s">
        <v>0</v>
      </c>
      <c r="D15" s="111" t="s">
        <v>68</v>
      </c>
      <c r="E15" s="111" t="s">
        <v>1</v>
      </c>
      <c r="F15" s="119">
        <f ca="1">(RANDBETWEEN(2,9) &amp; "0" &amp; "0" &amp; "0" &amp; "0")+0</f>
        <v>40000</v>
      </c>
      <c r="G15" s="102"/>
      <c r="H15" s="95"/>
      <c r="I15" s="107" t="s">
        <v>38</v>
      </c>
      <c r="J15" s="128">
        <f ca="1">RANDBETWEEN(0,20)</f>
        <v>0</v>
      </c>
      <c r="K15" s="128" t="s">
        <v>75</v>
      </c>
      <c r="L15" s="112" t="s">
        <v>73</v>
      </c>
      <c r="M15" s="113">
        <f ca="1">RANDBETWEEN(0,9)</f>
        <v>6</v>
      </c>
      <c r="N15" s="113" t="s">
        <v>89</v>
      </c>
      <c r="O15" s="113" t="s">
        <v>1</v>
      </c>
      <c r="P15" s="90"/>
      <c r="Q15" s="56"/>
      <c r="R15" s="10"/>
      <c r="S15" s="48"/>
      <c r="T15" s="17"/>
      <c r="U15" s="64"/>
      <c r="V15" s="62"/>
      <c r="W15" s="62"/>
      <c r="X15" s="63"/>
      <c r="Y15" s="53"/>
      <c r="Z15" s="81">
        <f ca="1">$F$15-$B$15</f>
        <v>82</v>
      </c>
      <c r="AA15" s="4">
        <f ca="1">$J$15*10+$M$15/100</f>
        <v>0.06</v>
      </c>
      <c r="AB15" s="1"/>
      <c r="AC15" s="1"/>
      <c r="AD15" s="1"/>
      <c r="AE15" s="1"/>
      <c r="AF15" s="1"/>
      <c r="AG15" s="1"/>
      <c r="AH15" s="1"/>
      <c r="AI15" s="1"/>
    </row>
    <row r="16" spans="1:35" x14ac:dyDescent="0.3">
      <c r="A16" s="34" t="s">
        <v>12</v>
      </c>
      <c r="B16" s="112">
        <f ca="1">RANDBETWEEN(1,11)</f>
        <v>7</v>
      </c>
      <c r="C16" s="113" t="s">
        <v>70</v>
      </c>
      <c r="D16" s="113">
        <f ca="1">RANDBETWEEN(2,11)</f>
        <v>8</v>
      </c>
      <c r="E16" s="113" t="s">
        <v>1</v>
      </c>
      <c r="F16" s="96"/>
      <c r="G16" s="101"/>
      <c r="H16" s="92"/>
      <c r="I16" s="108" t="s">
        <v>39</v>
      </c>
      <c r="J16" s="180"/>
      <c r="K16" s="181"/>
      <c r="L16" s="110">
        <f ca="1">RANDBETWEEN(1,9)</f>
        <v>5</v>
      </c>
      <c r="M16" s="111" t="s">
        <v>70</v>
      </c>
      <c r="N16" s="111">
        <f ca="1">CHOOSE(RANDBETWEEN(1,4),20,30,40,50,60,70,80,90)</f>
        <v>50</v>
      </c>
      <c r="O16" s="111" t="s">
        <v>1</v>
      </c>
      <c r="P16" s="120"/>
      <c r="Q16" s="77"/>
      <c r="R16" s="78"/>
      <c r="S16" s="50"/>
      <c r="T16" s="66"/>
      <c r="U16" s="138">
        <f ca="1">RANDBETWEEN(199,999)/100</f>
        <v>4.2</v>
      </c>
      <c r="V16" s="4"/>
      <c r="W16" s="138">
        <f ca="1">RANDBETWEEN(199,999)/100</f>
        <v>4.83</v>
      </c>
      <c r="X16" s="67"/>
      <c r="Y16" s="53"/>
      <c r="Z16" s="3">
        <f ca="1">$B$16*$D$16</f>
        <v>56</v>
      </c>
      <c r="AA16" s="83">
        <f ca="1">$L$16*$N$16</f>
        <v>250</v>
      </c>
      <c r="AB16" s="1"/>
      <c r="AC16" s="1"/>
      <c r="AD16" s="1"/>
      <c r="AE16" s="1"/>
      <c r="AF16" s="1"/>
      <c r="AG16" s="1"/>
      <c r="AH16" s="1"/>
      <c r="AI16" s="1"/>
    </row>
    <row r="17" spans="1:27" x14ac:dyDescent="0.3">
      <c r="A17" s="80" t="s">
        <v>13</v>
      </c>
      <c r="B17" s="110">
        <f ca="1">RANDBETWEEN(2,5)</f>
        <v>2</v>
      </c>
      <c r="C17" s="111" t="s">
        <v>70</v>
      </c>
      <c r="D17" s="111">
        <f ca="1">(RANDBETWEEN(1,5) &amp; "0" &amp; "0")+0</f>
        <v>100</v>
      </c>
      <c r="E17" s="111" t="s">
        <v>1</v>
      </c>
      <c r="F17" s="94"/>
      <c r="G17" s="88"/>
      <c r="H17" s="95"/>
      <c r="I17" s="107" t="s">
        <v>29</v>
      </c>
      <c r="J17" s="188"/>
      <c r="K17" s="189"/>
      <c r="L17" s="169" t="s">
        <v>67</v>
      </c>
      <c r="M17" s="170"/>
      <c r="N17" s="113">
        <f ca="1">RANDBETWEEN(19,99)/10</f>
        <v>5.9</v>
      </c>
      <c r="O17" s="113" t="s">
        <v>1</v>
      </c>
      <c r="P17" s="116"/>
      <c r="Q17" s="57"/>
      <c r="R17" s="10"/>
      <c r="S17" s="50"/>
      <c r="T17" s="66"/>
      <c r="U17" s="138">
        <f t="shared" ref="U17:U19" ca="1" si="0">RANDBETWEEN(199,999)/100</f>
        <v>1.99</v>
      </c>
      <c r="V17" s="4"/>
      <c r="W17" s="138">
        <f t="shared" ref="W17:W19" ca="1" si="1">RANDBETWEEN(199,999)/100</f>
        <v>2.58</v>
      </c>
      <c r="X17" s="68"/>
      <c r="Y17" s="53"/>
      <c r="Z17" s="81">
        <f ca="1">$B$17*$D$17</f>
        <v>200</v>
      </c>
      <c r="AA17" s="4">
        <f ca="1">$N$17*2</f>
        <v>11.8</v>
      </c>
    </row>
    <row r="18" spans="1:27" x14ac:dyDescent="0.3">
      <c r="A18" s="34" t="s">
        <v>14</v>
      </c>
      <c r="B18" s="169" t="s">
        <v>69</v>
      </c>
      <c r="C18" s="170"/>
      <c r="D18" s="115">
        <f ca="1">EVEN(RANDBETWEEN(20,1000))</f>
        <v>854</v>
      </c>
      <c r="E18" s="113" t="s">
        <v>1</v>
      </c>
      <c r="F18" s="96"/>
      <c r="G18" s="101"/>
      <c r="H18" s="92"/>
      <c r="I18" s="108" t="s">
        <v>40</v>
      </c>
      <c r="J18" s="182"/>
      <c r="K18" s="183"/>
      <c r="L18" s="110">
        <f ca="1">CHOOSE(RANDBETWEEN(1,9),8,12,16,20,24,28,32,36,40)</f>
        <v>40</v>
      </c>
      <c r="M18" s="111" t="s">
        <v>78</v>
      </c>
      <c r="N18" s="111">
        <f>4</f>
        <v>4</v>
      </c>
      <c r="O18" s="111" t="s">
        <v>1</v>
      </c>
      <c r="P18" s="120"/>
      <c r="Q18" s="77"/>
      <c r="R18" s="78"/>
      <c r="S18" s="51"/>
      <c r="T18" s="17"/>
      <c r="U18" s="138">
        <f ca="1">RANDBETWEEN(19999,99999)/100</f>
        <v>846.47</v>
      </c>
      <c r="V18" s="4"/>
      <c r="W18" s="138">
        <f ca="1">RANDBETWEEN(19999,99999)/100</f>
        <v>814.92</v>
      </c>
      <c r="X18" s="18"/>
      <c r="Y18" s="53"/>
      <c r="Z18" s="3">
        <f ca="1">$D$18/2</f>
        <v>427</v>
      </c>
      <c r="AA18" s="83">
        <f ca="1">$L$18/$N$18</f>
        <v>10</v>
      </c>
    </row>
    <row r="19" spans="1:27" x14ac:dyDescent="0.3">
      <c r="A19" s="80" t="s">
        <v>15</v>
      </c>
      <c r="B19" s="110">
        <f ca="1">RANDBETWEEN(100,1000)</f>
        <v>432</v>
      </c>
      <c r="C19" s="111" t="s">
        <v>0</v>
      </c>
      <c r="D19" s="111">
        <f ca="1">CHOOSE(RANDBETWEEN(1,2),10,100,1000)</f>
        <v>10</v>
      </c>
      <c r="E19" s="111" t="s">
        <v>1</v>
      </c>
      <c r="F19" s="121"/>
      <c r="G19" s="88"/>
      <c r="H19" s="95"/>
      <c r="I19" s="107" t="s">
        <v>41</v>
      </c>
      <c r="J19" s="128">
        <f ca="1">RANDBETWEEN(0,20)</f>
        <v>18</v>
      </c>
      <c r="K19" s="128" t="s">
        <v>0</v>
      </c>
      <c r="L19" s="112">
        <f ca="1">RANDBETWEEN(0,20)</f>
        <v>8</v>
      </c>
      <c r="M19" s="113" t="s">
        <v>0</v>
      </c>
      <c r="N19" s="113">
        <f ca="1">RANDBETWEEN(0,12)</f>
        <v>10</v>
      </c>
      <c r="O19" s="113" t="s">
        <v>1</v>
      </c>
      <c r="P19" s="116"/>
      <c r="Q19" s="56"/>
      <c r="R19" s="10"/>
      <c r="S19" s="48"/>
      <c r="T19" s="66"/>
      <c r="U19" s="138">
        <f t="shared" ca="1" si="0"/>
        <v>9.3699999999999992</v>
      </c>
      <c r="V19" s="4"/>
      <c r="W19" s="138">
        <f t="shared" ca="1" si="1"/>
        <v>8.77</v>
      </c>
      <c r="X19" s="68"/>
      <c r="Y19" s="53"/>
      <c r="Z19" s="81">
        <f ca="1">$B$19+$D$19</f>
        <v>442</v>
      </c>
      <c r="AA19" s="4">
        <f ca="1">$J$19+$L$19+$N$19</f>
        <v>36</v>
      </c>
    </row>
    <row r="20" spans="1:27" x14ac:dyDescent="0.3">
      <c r="A20" s="34" t="s">
        <v>16</v>
      </c>
      <c r="B20" s="112">
        <f ca="1">RANDBETWEEN(1,11)</f>
        <v>3</v>
      </c>
      <c r="C20" s="113" t="s">
        <v>70</v>
      </c>
      <c r="D20" s="113">
        <f ca="1">RANDBETWEEN(2,11)</f>
        <v>3</v>
      </c>
      <c r="E20" s="113" t="s">
        <v>1</v>
      </c>
      <c r="F20" s="96"/>
      <c r="G20" s="101"/>
      <c r="H20" s="92"/>
      <c r="I20" s="108" t="s">
        <v>42</v>
      </c>
      <c r="J20" s="180"/>
      <c r="K20" s="181"/>
      <c r="L20" s="141">
        <f ca="1">RANDBETWEEN(1,9)/10</f>
        <v>0.9</v>
      </c>
      <c r="M20" s="111" t="s">
        <v>0</v>
      </c>
      <c r="N20" s="111" t="s">
        <v>68</v>
      </c>
      <c r="O20" s="111" t="s">
        <v>1</v>
      </c>
      <c r="P20" s="120">
        <f>1</f>
        <v>1</v>
      </c>
      <c r="Q20" s="77"/>
      <c r="R20" s="78"/>
      <c r="S20" s="50"/>
      <c r="T20" s="17"/>
      <c r="U20" s="138">
        <f ca="1">RANDBETWEEN(19999,99999)/100</f>
        <v>806.96</v>
      </c>
      <c r="V20" s="4"/>
      <c r="W20" s="138">
        <f ca="1">RANDBETWEEN(19999,99999)/100</f>
        <v>840.35</v>
      </c>
      <c r="X20" s="18"/>
      <c r="Y20" s="53"/>
      <c r="Z20" s="3">
        <f ca="1">$B$20*$D$20</f>
        <v>9</v>
      </c>
      <c r="AA20" s="83">
        <f ca="1">$P$20-$L$20</f>
        <v>9.9999999999999978E-2</v>
      </c>
    </row>
    <row r="21" spans="1:27" x14ac:dyDescent="0.3">
      <c r="A21" s="80" t="s">
        <v>17</v>
      </c>
      <c r="B21" s="143">
        <f ca="1">RANDBETWEEN(199,999)/100</f>
        <v>4.95</v>
      </c>
      <c r="C21" s="111" t="s">
        <v>0</v>
      </c>
      <c r="D21" s="143">
        <f ca="1">RANDBETWEEN(199,999)/100</f>
        <v>4.8</v>
      </c>
      <c r="E21" s="111" t="s">
        <v>1</v>
      </c>
      <c r="F21" s="119"/>
      <c r="G21" s="98"/>
      <c r="H21" s="95"/>
      <c r="I21" s="107" t="s">
        <v>43</v>
      </c>
      <c r="J21" s="188"/>
      <c r="K21" s="189"/>
      <c r="L21" s="169" t="s">
        <v>71</v>
      </c>
      <c r="M21" s="170"/>
      <c r="N21" s="113">
        <f ca="1">RANDBETWEEN(20,99)</f>
        <v>65</v>
      </c>
      <c r="O21" s="113" t="s">
        <v>1</v>
      </c>
      <c r="P21" s="123"/>
      <c r="Q21" s="58"/>
      <c r="R21" s="10"/>
      <c r="S21" s="50"/>
      <c r="T21" s="65"/>
      <c r="U21" s="4">
        <f ca="1">RANDBETWEEN(0,999999)</f>
        <v>135550</v>
      </c>
      <c r="V21" s="4"/>
      <c r="W21" s="4">
        <f ca="1">RANDBETWEEN(0,999999)</f>
        <v>210468</v>
      </c>
      <c r="X21" s="67"/>
      <c r="Y21" s="53"/>
      <c r="Z21" s="148">
        <f ca="1">$B$21+$D$21</f>
        <v>9.75</v>
      </c>
      <c r="AA21" s="4">
        <f ca="1">$N$21*3</f>
        <v>195</v>
      </c>
    </row>
    <row r="22" spans="1:27" x14ac:dyDescent="0.3">
      <c r="A22" s="34" t="s">
        <v>18</v>
      </c>
      <c r="B22" s="125">
        <f ca="1">RANDBETWEEN(21,99)</f>
        <v>38</v>
      </c>
      <c r="C22" s="113" t="s">
        <v>58</v>
      </c>
      <c r="D22" s="124">
        <f ca="1">CHOOSE(RANDBETWEEN(1,2),9,19)</f>
        <v>9</v>
      </c>
      <c r="E22" s="113" t="s">
        <v>1</v>
      </c>
      <c r="F22" s="96"/>
      <c r="G22" s="101"/>
      <c r="H22" s="92"/>
      <c r="I22" s="108" t="s">
        <v>44</v>
      </c>
      <c r="J22" s="182"/>
      <c r="K22" s="183"/>
      <c r="L22" s="110">
        <f ca="1">(RANDBETWEEN(10,50) &amp; "0")+0</f>
        <v>360</v>
      </c>
      <c r="M22" s="111" t="s">
        <v>0</v>
      </c>
      <c r="N22" s="111">
        <f ca="1">(RANDBETWEEN(1,5) &amp; "0")+0</f>
        <v>30</v>
      </c>
      <c r="O22" s="111" t="s">
        <v>1</v>
      </c>
      <c r="P22" s="119"/>
      <c r="Q22" s="79"/>
      <c r="R22" s="78"/>
      <c r="S22" s="50"/>
      <c r="T22" s="66"/>
      <c r="U22" s="4">
        <f t="shared" ref="U22:U24" ca="1" si="2">RANDBETWEEN(0,999999)</f>
        <v>898402</v>
      </c>
      <c r="V22" s="4"/>
      <c r="W22" s="4">
        <f t="shared" ref="W22:W24" ca="1" si="3">RANDBETWEEN(0,999999)</f>
        <v>605712</v>
      </c>
      <c r="X22" s="67"/>
      <c r="Y22" s="22"/>
      <c r="Z22" s="3">
        <f ca="1">$B$22-$D$22</f>
        <v>29</v>
      </c>
      <c r="AA22" s="83">
        <f ca="1">$L$22+$N$22</f>
        <v>390</v>
      </c>
    </row>
    <row r="23" spans="1:27" x14ac:dyDescent="0.3">
      <c r="A23" s="80" t="s">
        <v>19</v>
      </c>
      <c r="B23" s="110">
        <f ca="1">RANDBETWEEN(10,89)</f>
        <v>55</v>
      </c>
      <c r="C23" s="111" t="s">
        <v>0</v>
      </c>
      <c r="D23" s="111">
        <f ca="1">(RANDBETWEEN(1,9) &amp; "0" &amp; "0")+0</f>
        <v>200</v>
      </c>
      <c r="E23" s="111" t="s">
        <v>1</v>
      </c>
      <c r="F23" s="119"/>
      <c r="G23" s="103"/>
      <c r="H23" s="95"/>
      <c r="I23" s="107" t="s">
        <v>45</v>
      </c>
      <c r="J23" s="188"/>
      <c r="K23" s="189"/>
      <c r="L23" s="127">
        <f ca="1">RANDBETWEEN(0,11)</f>
        <v>2</v>
      </c>
      <c r="M23" s="113" t="s">
        <v>70</v>
      </c>
      <c r="N23" s="136">
        <f ca="1">RANDBETWEEN(2,11)</f>
        <v>9</v>
      </c>
      <c r="O23" s="113" t="s">
        <v>1</v>
      </c>
      <c r="P23" s="123">
        <f ca="1">$N$23*$L$23</f>
        <v>18</v>
      </c>
      <c r="Q23" s="58"/>
      <c r="R23" s="10"/>
      <c r="S23" s="12"/>
      <c r="T23" s="17"/>
      <c r="U23" s="4">
        <f t="shared" ca="1" si="2"/>
        <v>406998</v>
      </c>
      <c r="V23" s="4"/>
      <c r="W23" s="4">
        <f t="shared" ca="1" si="3"/>
        <v>781855</v>
      </c>
      <c r="X23" s="67"/>
      <c r="Y23" s="53"/>
      <c r="Z23" s="81">
        <f ca="1">$B$23+$D$23</f>
        <v>255</v>
      </c>
      <c r="AA23" s="4">
        <f ca="1">$N$23</f>
        <v>9</v>
      </c>
    </row>
    <row r="24" spans="1:27" x14ac:dyDescent="0.3">
      <c r="A24" s="34" t="s">
        <v>20</v>
      </c>
      <c r="B24" s="127">
        <f ca="1">RANDBETWEEN(2,11)</f>
        <v>4</v>
      </c>
      <c r="C24" s="113" t="s">
        <v>70</v>
      </c>
      <c r="D24" s="113">
        <f ca="1">RANDBETWEEN(1,12)</f>
        <v>5</v>
      </c>
      <c r="E24" s="113" t="s">
        <v>1</v>
      </c>
      <c r="F24" s="96"/>
      <c r="G24" s="101"/>
      <c r="H24" s="92"/>
      <c r="I24" s="108" t="s">
        <v>46</v>
      </c>
      <c r="J24" s="129"/>
      <c r="K24" s="130"/>
      <c r="L24" s="141">
        <f ca="1">RANDBETWEEN(19,99)/10</f>
        <v>3.7</v>
      </c>
      <c r="M24" s="111" t="s">
        <v>70</v>
      </c>
      <c r="N24" s="111">
        <f ca="1">CHOOSE(RANDBETWEEN(1,3),10,100,1000)</f>
        <v>100</v>
      </c>
      <c r="O24" s="111" t="s">
        <v>1</v>
      </c>
      <c r="P24" s="93"/>
      <c r="Q24" s="82"/>
      <c r="R24" s="78"/>
      <c r="S24" s="50"/>
      <c r="T24" s="66"/>
      <c r="U24" s="4">
        <f t="shared" ca="1" si="2"/>
        <v>302551</v>
      </c>
      <c r="V24" s="4"/>
      <c r="W24" s="4">
        <f t="shared" ca="1" si="3"/>
        <v>27031</v>
      </c>
      <c r="X24" s="68"/>
      <c r="Y24" s="53"/>
      <c r="Z24" s="3">
        <f ca="1">$D$24*$B$24</f>
        <v>20</v>
      </c>
      <c r="AA24" s="83">
        <f ca="1">$N$24*$L$24</f>
        <v>370</v>
      </c>
    </row>
    <row r="25" spans="1:27" x14ac:dyDescent="0.3">
      <c r="A25" s="80" t="s">
        <v>21</v>
      </c>
      <c r="B25" s="141">
        <f ca="1">RANDBETWEEN(19,99)/10</f>
        <v>2.5</v>
      </c>
      <c r="C25" s="111" t="s">
        <v>0</v>
      </c>
      <c r="D25" s="141" t="s">
        <v>80</v>
      </c>
      <c r="E25" s="111" t="s">
        <v>1</v>
      </c>
      <c r="F25" s="121">
        <f>10</f>
        <v>10</v>
      </c>
      <c r="G25" s="88"/>
      <c r="H25" s="95"/>
      <c r="I25" s="107" t="s">
        <v>47</v>
      </c>
      <c r="J25" s="188"/>
      <c r="K25" s="189"/>
      <c r="L25" s="169" t="s">
        <v>77</v>
      </c>
      <c r="M25" s="170"/>
      <c r="N25" s="113">
        <f ca="1">CHOOSE(RANDBETWEEN(1,18),3,6,9,12,15,18,21,24,27,30,60,90,120,150,180,210,240,270,300)</f>
        <v>24</v>
      </c>
      <c r="O25" s="113" t="s">
        <v>1</v>
      </c>
      <c r="P25" s="116"/>
      <c r="Q25" s="57"/>
      <c r="R25" s="10"/>
      <c r="S25" s="12"/>
      <c r="T25" s="17"/>
      <c r="U25" s="73"/>
      <c r="V25" s="73"/>
      <c r="W25" s="13"/>
      <c r="X25" s="74"/>
      <c r="Y25" s="53"/>
      <c r="Z25" s="140">
        <f ca="1">$F$25-$B$25</f>
        <v>7.5</v>
      </c>
      <c r="AA25" s="4">
        <f ca="1">$N$25/3</f>
        <v>8</v>
      </c>
    </row>
    <row r="26" spans="1:27" x14ac:dyDescent="0.3">
      <c r="A26" s="34" t="s">
        <v>22</v>
      </c>
      <c r="B26" s="112">
        <f ca="1">RANDBETWEEN(50,100)</f>
        <v>100</v>
      </c>
      <c r="C26" s="113" t="s">
        <v>58</v>
      </c>
      <c r="D26" s="113">
        <f ca="1">RANDBETWEEN(10,49)</f>
        <v>18</v>
      </c>
      <c r="E26" s="113" t="s">
        <v>1</v>
      </c>
      <c r="F26" s="123"/>
      <c r="G26" s="100"/>
      <c r="H26" s="92"/>
      <c r="I26" s="108" t="s">
        <v>48</v>
      </c>
      <c r="J26" s="180"/>
      <c r="K26" s="181"/>
      <c r="L26" s="110">
        <f ca="1">RANDBETWEEN(21,99)</f>
        <v>58</v>
      </c>
      <c r="M26" s="111" t="s">
        <v>58</v>
      </c>
      <c r="N26" s="111">
        <f ca="1">CHOOSE(RANDBETWEEN(1,2),11,21)</f>
        <v>11</v>
      </c>
      <c r="O26" s="111" t="s">
        <v>1</v>
      </c>
      <c r="P26" s="120"/>
      <c r="Q26" s="82"/>
      <c r="R26" s="78"/>
      <c r="S26" s="48"/>
      <c r="T26" s="191" t="s">
        <v>64</v>
      </c>
      <c r="U26" s="192"/>
      <c r="V26" s="192"/>
      <c r="W26" s="192"/>
      <c r="X26" s="193"/>
      <c r="Y26" s="53"/>
      <c r="Z26" s="3">
        <f ca="1">$B$26-$D$26</f>
        <v>82</v>
      </c>
      <c r="AA26" s="83">
        <f ca="1">$L$26-$N$26</f>
        <v>47</v>
      </c>
    </row>
    <row r="27" spans="1:27" x14ac:dyDescent="0.3">
      <c r="A27" s="80" t="s">
        <v>23</v>
      </c>
      <c r="B27" s="111">
        <f ca="1">RANDBETWEEN(1,9)</f>
        <v>1</v>
      </c>
      <c r="C27" s="111" t="s">
        <v>70</v>
      </c>
      <c r="D27" s="129">
        <f>12</f>
        <v>12</v>
      </c>
      <c r="E27" s="111" t="s">
        <v>1</v>
      </c>
      <c r="F27" s="119"/>
      <c r="G27" s="98"/>
      <c r="H27" s="95"/>
      <c r="I27" s="107" t="s">
        <v>30</v>
      </c>
      <c r="J27" s="169"/>
      <c r="K27" s="170"/>
      <c r="L27" s="112">
        <f ca="1">RANDBETWEEN(101,999)</f>
        <v>367</v>
      </c>
      <c r="M27" s="113" t="s">
        <v>58</v>
      </c>
      <c r="N27" s="124">
        <f ca="1">CHOOSE(RANDBETWEEN(1,2),10,100)</f>
        <v>10</v>
      </c>
      <c r="O27" s="113" t="s">
        <v>1</v>
      </c>
      <c r="P27" s="116"/>
      <c r="Q27" s="56"/>
      <c r="R27" s="10"/>
      <c r="S27" s="48"/>
      <c r="T27" s="69"/>
      <c r="U27" s="61"/>
      <c r="V27" s="24"/>
      <c r="W27" s="54"/>
      <c r="X27" s="70"/>
      <c r="Y27" s="53"/>
      <c r="Z27" s="81">
        <f ca="1">$D$27*$B$27</f>
        <v>12</v>
      </c>
      <c r="AA27" s="4">
        <f ca="1">$L$27-$N$27</f>
        <v>357</v>
      </c>
    </row>
    <row r="28" spans="1:27" x14ac:dyDescent="0.3">
      <c r="A28" s="34" t="s">
        <v>24</v>
      </c>
      <c r="B28" s="113">
        <f ca="1">$F$28*RANDBETWEEN(2,9)</f>
        <v>6</v>
      </c>
      <c r="C28" s="124" t="s">
        <v>78</v>
      </c>
      <c r="D28" s="113" t="s">
        <v>80</v>
      </c>
      <c r="E28" s="113" t="s">
        <v>1</v>
      </c>
      <c r="F28" s="123">
        <f ca="1">RANDBETWEEN(2,9)</f>
        <v>3</v>
      </c>
      <c r="G28" s="91"/>
      <c r="H28" s="92"/>
      <c r="I28" s="108" t="s">
        <v>49</v>
      </c>
      <c r="J28" s="129">
        <f ca="1">RANDBETWEEN(0,9)</f>
        <v>0</v>
      </c>
      <c r="K28" s="130" t="s">
        <v>84</v>
      </c>
      <c r="L28" s="110" t="s">
        <v>73</v>
      </c>
      <c r="M28" s="111">
        <f ca="1">RANDBETWEEN(100,999)</f>
        <v>558</v>
      </c>
      <c r="N28" s="111" t="s">
        <v>72</v>
      </c>
      <c r="O28" s="111" t="s">
        <v>1</v>
      </c>
      <c r="P28" s="93"/>
      <c r="Q28" s="82"/>
      <c r="R28" s="78"/>
      <c r="S28" s="48"/>
      <c r="T28" s="17"/>
      <c r="U28" s="4" t="s">
        <v>60</v>
      </c>
      <c r="V28" s="138">
        <f ca="1">RANDBETWEEN(1999,9999)/100</f>
        <v>43.75</v>
      </c>
      <c r="W28" s="16" t="s">
        <v>60</v>
      </c>
      <c r="X28" s="18"/>
      <c r="Y28" s="53"/>
      <c r="Z28" s="3">
        <f ca="1">$B$28/$F$28</f>
        <v>2</v>
      </c>
      <c r="AA28" s="83">
        <f ca="1">$J$28*100000+$M$28*100</f>
        <v>55800</v>
      </c>
    </row>
    <row r="29" spans="1:27" x14ac:dyDescent="0.3">
      <c r="A29" s="80" t="s">
        <v>25</v>
      </c>
      <c r="B29" s="110">
        <f ca="1">(RANDBETWEEN(10,90) &amp; "0")+0</f>
        <v>710</v>
      </c>
      <c r="C29" s="111" t="s">
        <v>0</v>
      </c>
      <c r="D29" s="111">
        <f ca="1">(RANDBETWEEN(1,9) &amp; "0")+0</f>
        <v>90</v>
      </c>
      <c r="E29" s="111" t="s">
        <v>1</v>
      </c>
      <c r="F29" s="94"/>
      <c r="G29" s="88"/>
      <c r="H29" s="95"/>
      <c r="I29" s="107" t="s">
        <v>50</v>
      </c>
      <c r="J29" s="133"/>
      <c r="K29" s="194" t="s">
        <v>90</v>
      </c>
      <c r="L29" s="194"/>
      <c r="M29" s="170"/>
      <c r="N29" s="113">
        <f ca="1">RANDBETWEEN(20,99)</f>
        <v>80</v>
      </c>
      <c r="O29" s="113" t="s">
        <v>1</v>
      </c>
      <c r="P29" s="116"/>
      <c r="Q29" s="57"/>
      <c r="R29" s="10"/>
      <c r="S29" s="48"/>
      <c r="T29" s="17"/>
      <c r="U29" s="4" t="s">
        <v>60</v>
      </c>
      <c r="V29" s="13">
        <f ca="1">RANDBETWEEN(100000,499999)</f>
        <v>106350</v>
      </c>
      <c r="W29" s="16" t="s">
        <v>60</v>
      </c>
      <c r="X29" s="19"/>
      <c r="Y29" s="53"/>
      <c r="Z29" s="81">
        <f ca="1">$B$29+$D$29</f>
        <v>800</v>
      </c>
      <c r="AA29" s="4">
        <f ca="1">$N$29*4</f>
        <v>320</v>
      </c>
    </row>
    <row r="30" spans="1:27" x14ac:dyDescent="0.3">
      <c r="A30" s="34" t="s">
        <v>26</v>
      </c>
      <c r="B30" s="169" t="s">
        <v>69</v>
      </c>
      <c r="C30" s="170"/>
      <c r="D30" s="115">
        <f ca="1">EVEN(RANDBETWEEN(20,1000))</f>
        <v>428</v>
      </c>
      <c r="E30" s="113" t="s">
        <v>1</v>
      </c>
      <c r="F30" s="123"/>
      <c r="G30" s="104"/>
      <c r="H30" s="92"/>
      <c r="I30" s="108" t="s">
        <v>51</v>
      </c>
      <c r="J30" s="130">
        <f ca="1">RANDBETWEEN(10,20)</f>
        <v>19</v>
      </c>
      <c r="K30" s="130" t="s">
        <v>0</v>
      </c>
      <c r="L30" s="110">
        <f ca="1">RANDBETWEEN(10,20)</f>
        <v>17</v>
      </c>
      <c r="M30" s="111" t="s">
        <v>0</v>
      </c>
      <c r="N30" s="111">
        <f ca="1">RANDBETWEEN(0,12)</f>
        <v>5</v>
      </c>
      <c r="O30" s="111" t="s">
        <v>1</v>
      </c>
      <c r="P30" s="120"/>
      <c r="Q30" s="77"/>
      <c r="R30" s="78"/>
      <c r="S30" s="48"/>
      <c r="T30" s="17"/>
      <c r="U30" s="4" t="s">
        <v>60</v>
      </c>
      <c r="V30" s="13">
        <f ca="1">RANDBETWEEN(500000,999999)</f>
        <v>915701</v>
      </c>
      <c r="W30" s="16" t="s">
        <v>60</v>
      </c>
      <c r="X30" s="18"/>
      <c r="Y30" s="53"/>
      <c r="Z30" s="3">
        <f ca="1">$D$30/2</f>
        <v>214</v>
      </c>
      <c r="AA30" s="83">
        <f ca="1">$J$30+$L$30+$N$30</f>
        <v>41</v>
      </c>
    </row>
    <row r="31" spans="1:27" ht="15" thickBot="1" x14ac:dyDescent="0.35">
      <c r="A31" s="80" t="s">
        <v>27</v>
      </c>
      <c r="B31" s="110">
        <f ca="1">RANDBETWEEN(1,99)</f>
        <v>79</v>
      </c>
      <c r="C31" s="111" t="s">
        <v>0</v>
      </c>
      <c r="D31" s="147">
        <f ca="1">CHOOSE(RANDBETWEEN(1,3),100,1000,10000)</f>
        <v>1000</v>
      </c>
      <c r="E31" s="111" t="s">
        <v>1</v>
      </c>
      <c r="F31" s="121">
        <f ca="1">$B$31+$D$31</f>
        <v>1079</v>
      </c>
      <c r="G31" s="88"/>
      <c r="H31" s="95"/>
      <c r="I31" s="107" t="s">
        <v>52</v>
      </c>
      <c r="J31" s="188"/>
      <c r="K31" s="189"/>
      <c r="L31" s="138">
        <f ca="1">RANDBETWEEN(199,999)/100</f>
        <v>3.1</v>
      </c>
      <c r="M31" s="113" t="s">
        <v>70</v>
      </c>
      <c r="N31" s="113">
        <f ca="1">CHOOSE(RANDBETWEEN(1,3),10,100,1000)</f>
        <v>10</v>
      </c>
      <c r="O31" s="113" t="s">
        <v>1</v>
      </c>
      <c r="P31" s="90"/>
      <c r="Q31" s="56"/>
      <c r="R31" s="10"/>
      <c r="S31" s="50"/>
      <c r="T31" s="20"/>
      <c r="U31" s="71"/>
      <c r="V31" s="71"/>
      <c r="W31" s="71"/>
      <c r="X31" s="21"/>
      <c r="Y31" s="52"/>
      <c r="Z31" s="81">
        <f ca="1">$D$31</f>
        <v>1000</v>
      </c>
      <c r="AA31" s="4">
        <f ca="1">$L$31*$N$31</f>
        <v>31</v>
      </c>
    </row>
    <row r="32" spans="1:27" x14ac:dyDescent="0.3">
      <c r="A32" s="190" t="s">
        <v>57</v>
      </c>
      <c r="B32" s="19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</row>
  </sheetData>
  <sheetProtection algorithmName="SHA-512" hashValue="49ozdQvQc94HdxI7wFTZfgjV2NqyQwgNLX86BUwhii4m0yeBlRhrTLwdCjfD6wBZC+oeJDR3sQetiL2RATqnKQ==" saltValue="H/gLk/mTRIENHz/Uny5Hjg==" spinCount="100000" sheet="1" selectLockedCells="1" selectUnlockedCells="1"/>
  <mergeCells count="34">
    <mergeCell ref="T6:X6"/>
    <mergeCell ref="K29:M29"/>
    <mergeCell ref="S1:Y1"/>
    <mergeCell ref="S2:Y2"/>
    <mergeCell ref="U3:W4"/>
    <mergeCell ref="W5:Y5"/>
    <mergeCell ref="Z5:AA5"/>
    <mergeCell ref="L7:M7"/>
    <mergeCell ref="T7:X12"/>
    <mergeCell ref="J9:K9"/>
    <mergeCell ref="J10:K10"/>
    <mergeCell ref="J11:K11"/>
    <mergeCell ref="J12:K12"/>
    <mergeCell ref="J22:K22"/>
    <mergeCell ref="U13:W13"/>
    <mergeCell ref="J14:K14"/>
    <mergeCell ref="T14:X14"/>
    <mergeCell ref="J16:K16"/>
    <mergeCell ref="J17:K17"/>
    <mergeCell ref="L17:M17"/>
    <mergeCell ref="B18:C18"/>
    <mergeCell ref="J18:K18"/>
    <mergeCell ref="J20:K20"/>
    <mergeCell ref="J21:K21"/>
    <mergeCell ref="L21:M21"/>
    <mergeCell ref="B30:C30"/>
    <mergeCell ref="J31:K31"/>
    <mergeCell ref="A32:Y32"/>
    <mergeCell ref="J23:K23"/>
    <mergeCell ref="J25:K25"/>
    <mergeCell ref="L25:M25"/>
    <mergeCell ref="J26:K26"/>
    <mergeCell ref="T26:X26"/>
    <mergeCell ref="J27:K27"/>
  </mergeCells>
  <printOptions gridLines="1"/>
  <pageMargins left="0.25" right="0.25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4767E995355C4ABF11FDAC10E4B703" ma:contentTypeVersion="13" ma:contentTypeDescription="Create a new document." ma:contentTypeScope="" ma:versionID="cd8bb46ca52a827538e464f40f8d8997">
  <xsd:schema xmlns:xsd="http://www.w3.org/2001/XMLSchema" xmlns:xs="http://www.w3.org/2001/XMLSchema" xmlns:p="http://schemas.microsoft.com/office/2006/metadata/properties" xmlns:ns3="1426724f-b4b4-4b45-b98d-843d72b01078" xmlns:ns4="23d4de67-d468-417a-8539-4e374a4c56a2" targetNamespace="http://schemas.microsoft.com/office/2006/metadata/properties" ma:root="true" ma:fieldsID="a75c18ee4f8f731cb92a28f3a85b415e" ns3:_="" ns4:_="">
    <xsd:import namespace="1426724f-b4b4-4b45-b98d-843d72b01078"/>
    <xsd:import namespace="23d4de67-d468-417a-8539-4e374a4c56a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6724f-b4b4-4b45-b98d-843d72b010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4de67-d468-417a-8539-4e374a4c56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704E3C-3479-4182-B403-43DC616E93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6724f-b4b4-4b45-b98d-843d72b01078"/>
    <ds:schemaRef ds:uri="23d4de67-d468-417a-8539-4e374a4c56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9BE230-6B6E-498A-89DD-9CF73341E9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3D11E7-23A7-45B2-9AE2-04F24E7D5C1C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1426724f-b4b4-4b45-b98d-843d72b01078"/>
    <ds:schemaRef ds:uri="http://purl.org/dc/elements/1.1/"/>
    <ds:schemaRef ds:uri="23d4de67-d468-417a-8539-4e374a4c56a2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Période 1</vt:lpstr>
      <vt:lpstr>Période 2</vt:lpstr>
      <vt:lpstr>Période 3</vt:lpstr>
      <vt:lpstr>Période 4</vt:lpstr>
      <vt:lpstr>Période 5</vt:lpstr>
    </vt:vector>
  </TitlesOfParts>
  <Company>CGIE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Schildknecht</dc:creator>
  <cp:lastModifiedBy>ASUS</cp:lastModifiedBy>
  <cp:lastPrinted>2021-02-12T16:37:44Z</cp:lastPrinted>
  <dcterms:created xsi:type="dcterms:W3CDTF">2021-02-09T08:44:37Z</dcterms:created>
  <dcterms:modified xsi:type="dcterms:W3CDTF">2021-04-23T17:55:11Z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0x010100444767E995355C4ABF11FDAC10E4B703</vt:lpwstr>
  </property>
</Properties>
</file>